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510" windowWidth="13740" windowHeight="8445" activeTab="0"/>
  </bookViews>
  <sheets>
    <sheet name="CAPA " sheetId="1" r:id="rId1"/>
    <sheet name="ORIENTAÇÕES" sheetId="2" r:id="rId2"/>
    <sheet name="ESTRUTURA" sheetId="3" r:id="rId3"/>
    <sheet name="PROCESSOS" sheetId="4" r:id="rId4"/>
    <sheet name="RESULTADOS" sheetId="5" r:id="rId5"/>
    <sheet name="ESTÁGIO ATUAL " sheetId="6" r:id="rId6"/>
  </sheets>
  <definedNames/>
  <calcPr fullCalcOnLoad="1"/>
</workbook>
</file>

<file path=xl/sharedStrings.xml><?xml version="1.0" encoding="utf-8"?>
<sst xmlns="http://schemas.openxmlformats.org/spreadsheetml/2006/main" count="948" uniqueCount="729">
  <si>
    <t>Nº</t>
  </si>
  <si>
    <t>ITEM DE VERIFICAÇÃO</t>
  </si>
  <si>
    <t>PONTUAÇÃO</t>
  </si>
  <si>
    <t>OBSERVAÇÃO</t>
  </si>
  <si>
    <t>SALA DE ESPERA</t>
  </si>
  <si>
    <t>1.1.1</t>
  </si>
  <si>
    <t>AMBIENTE</t>
  </si>
  <si>
    <t>Sala de espera</t>
  </si>
  <si>
    <t>1.2.1</t>
  </si>
  <si>
    <t>EQUIPAMENTOS</t>
  </si>
  <si>
    <t>1 Bebedouro com filtro</t>
  </si>
  <si>
    <t>Assentos</t>
  </si>
  <si>
    <t>Televisão</t>
  </si>
  <si>
    <t>1 Quadro 0,40 x 2m</t>
  </si>
  <si>
    <t>RECEPÇÃO / REGISTRO DE PACIENTES</t>
  </si>
  <si>
    <t>1.1.2</t>
  </si>
  <si>
    <t>1.2.2</t>
  </si>
  <si>
    <t>1 Mesa tipo escritório com gavetas;</t>
  </si>
  <si>
    <t>Arquivos de aço p/pasta suspensa</t>
  </si>
  <si>
    <t>2 Cadeiras</t>
  </si>
  <si>
    <t>1 Armário de aço fechado com 2 portas</t>
  </si>
  <si>
    <t>1 Mesa para computador e impressora</t>
  </si>
  <si>
    <t>Computador</t>
  </si>
  <si>
    <t>Impressora</t>
  </si>
  <si>
    <t>SALA DE AGENTES</t>
  </si>
  <si>
    <t>1.1.3</t>
  </si>
  <si>
    <t>Sala de agentes</t>
  </si>
  <si>
    <t>1.2.3</t>
  </si>
  <si>
    <t>Armários</t>
  </si>
  <si>
    <t>Mesa de reunião para 10 cadeiras (Tipo I – 1; Tipo II e III – 2)</t>
  </si>
  <si>
    <t>Quadro de avisos</t>
  </si>
  <si>
    <t>SALA DE REUNIÃO E EDUCAÇÃO</t>
  </si>
  <si>
    <t>1.1.4</t>
  </si>
  <si>
    <t>Sala de Reunião e Educação</t>
  </si>
  <si>
    <t>1.2.4</t>
  </si>
  <si>
    <t>1 Suporte para TV</t>
  </si>
  <si>
    <t>1 Mesa pequena para projetor e som</t>
  </si>
  <si>
    <t>1 Tela de Projeção</t>
  </si>
  <si>
    <t>1 Quadro branco</t>
  </si>
  <si>
    <t>Estantes p/ livros</t>
  </si>
  <si>
    <t>1 Mesa p/ computador</t>
  </si>
  <si>
    <t>1 Cadeira p/ computador</t>
  </si>
  <si>
    <t>Ar Condicionado se necessário</t>
  </si>
  <si>
    <t>3 Ventiladores</t>
  </si>
  <si>
    <t>30 Cadeiras não fixas com braço escamoteável</t>
  </si>
  <si>
    <t>1 Armário grande de aço (duas portas)</t>
  </si>
  <si>
    <t>RECURSOS TECNOLÓGICOS</t>
  </si>
  <si>
    <t>SANITÁRIOS PARA PACIENTE / PÚBLICO</t>
  </si>
  <si>
    <t>1.1.5</t>
  </si>
  <si>
    <t>Sanitários para pacientes/público anexos à sala de espera, diferenciados por sexo, providos de lavatório, bacia sanitária com barras de apoio.</t>
  </si>
  <si>
    <t>1.2.5</t>
  </si>
  <si>
    <t>1 Dispensador de sabonete líquido</t>
  </si>
  <si>
    <t>1 Dispensador de papel toalha</t>
  </si>
  <si>
    <t>SALA PARA GUARDA DE MEDICAMENTOS</t>
  </si>
  <si>
    <t>1.1.6</t>
  </si>
  <si>
    <t>1.2.6</t>
  </si>
  <si>
    <t>Prateleiras</t>
  </si>
  <si>
    <t>Armário com chave</t>
  </si>
  <si>
    <t>SALA DE CURATIVOS</t>
  </si>
  <si>
    <t>1.1.7</t>
  </si>
  <si>
    <t>Sala de Curativos, contendo bancada com pia e pia para despejo (separada por divisória ou afastada da bancada com pia).</t>
  </si>
  <si>
    <t>1.2.7</t>
  </si>
  <si>
    <t>3 Cubas rim</t>
  </si>
  <si>
    <t>4 Cubas redondas</t>
  </si>
  <si>
    <t>2 Bacias inox 30 cm</t>
  </si>
  <si>
    <t>3 Cabos de bisturi</t>
  </si>
  <si>
    <t>2 Tesouras pontas finas 10 cm</t>
  </si>
  <si>
    <t>12 Pinças anatômicas 16 cm</t>
  </si>
  <si>
    <t>12 Pinças hemostáticas 16 cm</t>
  </si>
  <si>
    <t>6 Pinças dissecção dente de rato 14 cm</t>
  </si>
  <si>
    <t>3 Tesouras retas 14 cm (2 ponta fina 1 ponta romba).</t>
  </si>
  <si>
    <t>3 Tesouras curvas 14 cm (2 ponta fina 1 romba)</t>
  </si>
  <si>
    <t>2 Tambores médios</t>
  </si>
  <si>
    <t>1 Mesa clínica</t>
  </si>
  <si>
    <t>1 Escada de 2 degraus</t>
  </si>
  <si>
    <t>1 Carrinho de curativos</t>
  </si>
  <si>
    <t>3 Cadeiras</t>
  </si>
  <si>
    <t>1 Mesa auxiliar com bandeja inox</t>
  </si>
  <si>
    <t>1 Foco com haste flexível</t>
  </si>
  <si>
    <t>1 Armário de aço com 2 portas</t>
  </si>
  <si>
    <t>2 Baldes cilíndricos com tampa e pedal</t>
  </si>
  <si>
    <t>1 Suporte para membros (tipo pedicure)</t>
  </si>
  <si>
    <t>1 Mesa tipo escritório com gavetas</t>
  </si>
  <si>
    <t>SALA DE COLETA DE MATERIAIS</t>
  </si>
  <si>
    <t>1.1.8</t>
  </si>
  <si>
    <t>Sala de coleta de materiais, contendo bancada com pia e armário.</t>
  </si>
  <si>
    <t>1.2.8</t>
  </si>
  <si>
    <t>1 Mesa auxiliar</t>
  </si>
  <si>
    <t>1 Cadeira</t>
  </si>
  <si>
    <t>1 Braçadeira</t>
  </si>
  <si>
    <t>1 Mesa clinica</t>
  </si>
  <si>
    <t>1 Armário com prateleiras</t>
  </si>
  <si>
    <t>1 Balde com tampa e pedal</t>
  </si>
  <si>
    <t>SALA DE VACINAÇÃO</t>
  </si>
  <si>
    <t>1.1.9</t>
  </si>
  <si>
    <t>Sala de Vacinação, contendo bancada com pia e armário.</t>
  </si>
  <si>
    <t>1.2.9</t>
  </si>
  <si>
    <t>Refrigerador de 280 litros ou câmara para vacina de 340 l (Tipo I – 1; Tipo II e III – 2)</t>
  </si>
  <si>
    <t>Termômetro de registro de temperatura máxima e mínima (Tipo I – 1; Tipo II e III – 2)</t>
  </si>
  <si>
    <t>2 Caixas térmicas 12 litros</t>
  </si>
  <si>
    <t>2 Termômetros com cabo extensor</t>
  </si>
  <si>
    <t>2 Armários de mesa (20 x 30 cm)</t>
  </si>
  <si>
    <t>1 Fichário rotativo</t>
  </si>
  <si>
    <t>1 Balde cilíndrico porta detrito com pedal e tampa</t>
  </si>
  <si>
    <t>1 Armário vitrine</t>
  </si>
  <si>
    <t>1 Arquivo tipo gaveta</t>
  </si>
  <si>
    <t>1 Cadeira giratória com braços</t>
  </si>
  <si>
    <t>1 Bandeja de aço inoxidável</t>
  </si>
  <si>
    <t>Bandejas plásticas perfuradas ou porta-talher de plástico</t>
  </si>
  <si>
    <t>1.3.1</t>
  </si>
  <si>
    <t>INSUMOS</t>
  </si>
  <si>
    <t>Agulhas descartáveis (várias especificações)</t>
  </si>
  <si>
    <t>Álcool 70%</t>
  </si>
  <si>
    <t>Algodão</t>
  </si>
  <si>
    <t>Boletim Diário de Doses Aplicadas de Vacinas</t>
  </si>
  <si>
    <t>Boletim Mensal de Doses Aplicadas de Vacinas</t>
  </si>
  <si>
    <t>Borracha</t>
  </si>
  <si>
    <t>Caneta</t>
  </si>
  <si>
    <t>Cartão de controle ou ficha de registro</t>
  </si>
  <si>
    <t>Cartão de vacina</t>
  </si>
  <si>
    <t>Ficha de investigação dos Efeitos Adversos pelo serviço de saúde (aerograma, gráfico de cobertura vacinal, etc.)</t>
  </si>
  <si>
    <t>Formulário  para Avaliação de Vacinas Sob Suspeita</t>
  </si>
  <si>
    <t>Garrafas plásticas com água e corante</t>
  </si>
  <si>
    <t>Gelo reciclável</t>
  </si>
  <si>
    <t>Imunobiológicos</t>
  </si>
  <si>
    <t>Lápis</t>
  </si>
  <si>
    <t>Lençóis</t>
  </si>
  <si>
    <t>Luvas para procedimento</t>
  </si>
  <si>
    <t>Movimento Mensal de Imunobiológicos</t>
  </si>
  <si>
    <t>Papel para forrar maca</t>
  </si>
  <si>
    <t>Papel toalha</t>
  </si>
  <si>
    <t>Sabão liquido neutro</t>
  </si>
  <si>
    <t>Sacos para lixo</t>
  </si>
  <si>
    <t>Seringas descartáveis (várias especificações)</t>
  </si>
  <si>
    <t>CONSULTÓRIO GINECOLÓGICO</t>
  </si>
  <si>
    <t>1.1.10</t>
  </si>
  <si>
    <t>Consultório Ginecológico com sanitário anexo, contendo lavatório</t>
  </si>
  <si>
    <t>1.2.10</t>
  </si>
  <si>
    <t>10 Espéculos Collin nº. 1</t>
  </si>
  <si>
    <t>8 Espéculos Collin nº. 2</t>
  </si>
  <si>
    <t>2 Espéculos Collin nº. 3</t>
  </si>
  <si>
    <t>20 Pinças Cheron 25 cm</t>
  </si>
  <si>
    <t>5 Pinças Pozzi ou Museaux 25 cm</t>
  </si>
  <si>
    <t>1 Fita métrica comum (inelástica)</t>
  </si>
  <si>
    <t>1 Mocho</t>
  </si>
  <si>
    <t>1 Mesa ginecológica</t>
  </si>
  <si>
    <t>1 Escada com dois degraus</t>
  </si>
  <si>
    <t>1 Biombo duplo</t>
  </si>
  <si>
    <t>2 Baldes cilíndricos com pedal</t>
  </si>
  <si>
    <t>1 Mesa auxiliar c/ bandeja inox</t>
  </si>
  <si>
    <t>1 Esfignomanômetro com estetoscópio adulto</t>
  </si>
  <si>
    <t>1 Estetoscópio de Pinard</t>
  </si>
  <si>
    <t>1 Detector ultrassônico (fetal)</t>
  </si>
  <si>
    <t>1 Lanterna clinica</t>
  </si>
  <si>
    <t>1 Otoscópio</t>
  </si>
  <si>
    <t>1 Pinça (jacaré) p/ retirada de DI</t>
  </si>
  <si>
    <t>5 Histerômetros</t>
  </si>
  <si>
    <t>5 Tesouras (4 ponta fina e 1 ponta romba)</t>
  </si>
  <si>
    <t>1 Balança adulto</t>
  </si>
  <si>
    <t>1.3.2</t>
  </si>
  <si>
    <t>Almotolia</t>
  </si>
  <si>
    <t>Avental</t>
  </si>
  <si>
    <t>Cartão da gestante</t>
  </si>
  <si>
    <t>Compressas</t>
  </si>
  <si>
    <t>Escova Cervical</t>
  </si>
  <si>
    <t>Espátula de Ayre</t>
  </si>
  <si>
    <t>Espéculos de tamanhos variados (acrílico ou metal)</t>
  </si>
  <si>
    <t>Fita adesiva para identificação do frasco</t>
  </si>
  <si>
    <t>Formulário de requisição do exame</t>
  </si>
  <si>
    <t>Frasco com ranhuras para acomodação da lâmina</t>
  </si>
  <si>
    <t>Gaze</t>
  </si>
  <si>
    <t>Gel para aparelho de sonar</t>
  </si>
  <si>
    <t>Lâminas de vidro com extremidade fosca (para citologia)</t>
  </si>
  <si>
    <t>Lápis n° 2</t>
  </si>
  <si>
    <t>Lubrificante</t>
  </si>
  <si>
    <t>Luva para procedimento</t>
  </si>
  <si>
    <t>Papel para forrar a mesa ginecológica</t>
  </si>
  <si>
    <t>Receituário</t>
  </si>
  <si>
    <t>Sabão líquido</t>
  </si>
  <si>
    <t>Solução de ácido acético a 5%</t>
  </si>
  <si>
    <t>Solução de Schiller (lugol)</t>
  </si>
  <si>
    <t>Solução fixadora, álcool 96% ou Polietinoglicol líquido ou spray</t>
  </si>
  <si>
    <t>SALA DE ATENDIMENTO MULTIPROFISSIONAL</t>
  </si>
  <si>
    <t>1.1.11</t>
  </si>
  <si>
    <t>Salas de atendimento multiprofissional</t>
  </si>
  <si>
    <t>1.2.11</t>
  </si>
  <si>
    <t>1 Negatoscópio</t>
  </si>
  <si>
    <t>1 Oftalmoscópio</t>
  </si>
  <si>
    <t>1 Esfignomanômetro com estetoscópio infantil</t>
  </si>
  <si>
    <t>1 Kit de espéculos auriculares para reposição</t>
  </si>
  <si>
    <t>1 Toesa (régua antropométrica)</t>
  </si>
  <si>
    <t>1 Balança pediátrica</t>
  </si>
  <si>
    <t>1 Fita métrica</t>
  </si>
  <si>
    <t>Instrumentos para avaliação dermatoneurológica</t>
  </si>
  <si>
    <t>1.4.3</t>
  </si>
  <si>
    <t>CONSULTÓRIO ODONTOLÓGICO</t>
  </si>
  <si>
    <t>1.1.12</t>
  </si>
  <si>
    <t>Consultório Odontológico, contendo bancada com pia e lavatório, torneiras com acionamento indireto</t>
  </si>
  <si>
    <t>1.2.12</t>
  </si>
  <si>
    <t>1 Aparelho fotopolimerizador</t>
  </si>
  <si>
    <t>1 Amalgamador</t>
  </si>
  <si>
    <t>1 Compressor (com filtro de ar)</t>
  </si>
  <si>
    <t>Cadeira odontológica (Tipo I – 1; Tipo II – 2;Tipo III – 3)</t>
  </si>
  <si>
    <t>Equipo odontológico com seringa tríplice, caneta de alta rotação, micromotor e mesa auxiliar (Tipo I – 1; Tipo II – 2;Tipo III – 3)</t>
  </si>
  <si>
    <t>1 Autoclave (no caso de não haver esterilização na unidade)</t>
  </si>
  <si>
    <t>Mochos (Tipo I – 2; Tipo II – 4;Tipo III – 6)</t>
  </si>
  <si>
    <t>Refletor (Tipo I – 1; Tipo II – 2;Tipo III – 3)</t>
  </si>
  <si>
    <t>Unidade auxiliar -cuspideira e sugador (Tipo I – 1; Tipo II – 2;Tipo III – 3)</t>
  </si>
  <si>
    <t>1Jato de Bicarbonato</t>
  </si>
  <si>
    <r>
      <t>1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Ultrassom odontológico</t>
    </r>
  </si>
  <si>
    <t>1 Armário fechado de aço</t>
  </si>
  <si>
    <t>2 Lixeiras com pedal</t>
  </si>
  <si>
    <t>ESCOVÁRIO</t>
  </si>
  <si>
    <t>1.1.13</t>
  </si>
  <si>
    <t>Escovário, com boxes separados por meio de divisórias, contendo bancada com lavatório, um adaptado para portadores de deficiência ou mobilidade reduzida, com área de aproximação frontal de 0,80m x 1,20m</t>
  </si>
  <si>
    <t>1.2.13</t>
  </si>
  <si>
    <t>1 Espelho</t>
  </si>
  <si>
    <t>1 Armário com chave</t>
  </si>
  <si>
    <t>1 Lixeira com tampa e pedal</t>
  </si>
  <si>
    <t>1.1.14</t>
  </si>
  <si>
    <t>Sala de cuidados básicos /Urgência e Emergência, contendo bancada com pia e lavatório</t>
  </si>
  <si>
    <t>1.2.14</t>
  </si>
  <si>
    <t>2 Cubas rim</t>
  </si>
  <si>
    <t>1 Bandeja inox retangular</t>
  </si>
  <si>
    <t>Bacia inox com diâmetro de 30 cm</t>
  </si>
  <si>
    <t>1 Mesa para exame clínico</t>
  </si>
  <si>
    <t>1 Escada – 2 degraus</t>
  </si>
  <si>
    <t>1 Suporte para soro</t>
  </si>
  <si>
    <t>1 Mesa Mayo (auxiliar com bandeja inox)</t>
  </si>
  <si>
    <t>Nebulizadores com 3 saídas</t>
  </si>
  <si>
    <t>1 Micronebulizador</t>
  </si>
  <si>
    <t>2 Espaçadores</t>
  </si>
  <si>
    <t>1 Balde cilíndrico porta-detrito c/pedal</t>
  </si>
  <si>
    <t>1 Glicosímetro</t>
  </si>
  <si>
    <t>1 Cadeira reclinável</t>
  </si>
  <si>
    <t>SALA DE LAVAGEM E DESINFECÇÃO DE MATERIAIS</t>
  </si>
  <si>
    <t>1.1.15</t>
  </si>
  <si>
    <t>Sala de Lavagem e Desinfecção de materiais, contendo bancada com pia e pia de despejo, com tubulação de esgoto com diâmetro mínimo de 75 mm</t>
  </si>
  <si>
    <t>SALA DE ESTERILIZAÇÃO</t>
  </si>
  <si>
    <t>1.1.16</t>
  </si>
  <si>
    <t>Sala de Esterilização, contendo lavatório e bancada seca (Em caso de outro local ser regularizado pela VISA, considerar pontuação 3)</t>
  </si>
  <si>
    <t>1.2.15</t>
  </si>
  <si>
    <t>EQUIPAMENTO</t>
  </si>
  <si>
    <t>DML</t>
  </si>
  <si>
    <t>1.1.17</t>
  </si>
  <si>
    <t>DML – Depósito de Material de Limpeza, contendo tanque</t>
  </si>
  <si>
    <t>1.2.16</t>
  </si>
  <si>
    <t>Armário/prateleira</t>
  </si>
  <si>
    <t>ROUPARIA</t>
  </si>
  <si>
    <t>1.1.18</t>
  </si>
  <si>
    <t>Rouparia ou Armário</t>
  </si>
  <si>
    <t>1.2.17</t>
  </si>
  <si>
    <t>Armário</t>
  </si>
  <si>
    <t>COPA</t>
  </si>
  <si>
    <t>1.1.19</t>
  </si>
  <si>
    <t>Copa contendo bancada com pia</t>
  </si>
  <si>
    <t>1.2.18</t>
  </si>
  <si>
    <t>1 Geladeira para uso doméstico</t>
  </si>
  <si>
    <t>1 Fogão 4 bocas</t>
  </si>
  <si>
    <t>1 Botijão de gás</t>
  </si>
  <si>
    <t>1 Bancada dobrável com banquetas</t>
  </si>
  <si>
    <t>BANHEIRO / VESTIÁRIO PARA FUNCIONÁRIOS</t>
  </si>
  <si>
    <t>1.1.20</t>
  </si>
  <si>
    <t>Banheiros/ Vestiários de Funcionários, diferenciados por sexo, providos de lavatório e bacia sanitária em boxes</t>
  </si>
  <si>
    <t>1.2.19</t>
  </si>
  <si>
    <t>Chuveiro</t>
  </si>
  <si>
    <t>Escaninhos</t>
  </si>
  <si>
    <t>ALMOXARIFADO</t>
  </si>
  <si>
    <t>1.1.21</t>
  </si>
  <si>
    <t>Almoxarifado</t>
  </si>
  <si>
    <t>1.2.20</t>
  </si>
  <si>
    <t>ABRIGO RESÍDUOS SÓLIDOS</t>
  </si>
  <si>
    <t>1.1.22</t>
  </si>
  <si>
    <t>Abrigo reduzido de resíduos sólidos (lixo), com ponto de água, ralo sifonado e vão de ventilação telado</t>
  </si>
  <si>
    <t>1.2.21</t>
  </si>
  <si>
    <t>3 Recipientes coletores para resíduos dos grupos A, D e E</t>
  </si>
  <si>
    <t>LAVANDERIA</t>
  </si>
  <si>
    <t>1.1.23</t>
  </si>
  <si>
    <t>Lavanderia (Em caso do serviço de lavagem de roupas seja realizado em outro local regularizado na VISA, considerar pontuação 3)</t>
  </si>
  <si>
    <t>SALA DE OBSERVAÇÃO</t>
  </si>
  <si>
    <t>1.1.24</t>
  </si>
  <si>
    <t>1.2.22</t>
  </si>
  <si>
    <t>Leito</t>
  </si>
  <si>
    <t>Mesa</t>
  </si>
  <si>
    <t>Cadeira</t>
  </si>
  <si>
    <t>Suporte para soro</t>
  </si>
  <si>
    <t>Braçadeira</t>
  </si>
  <si>
    <t>Cadeira reclinável</t>
  </si>
  <si>
    <t>Nebulizador</t>
  </si>
  <si>
    <t>Bala de O2 (com fluxômetro e válvula)</t>
  </si>
  <si>
    <t>SALA DE APOIO PARA ACE</t>
  </si>
  <si>
    <t>1.1.25</t>
  </si>
  <si>
    <t>Sala de apoio para agentes de controle de endemias, com tanque, bancada seca e ducha externos</t>
  </si>
  <si>
    <t>1.2.23</t>
  </si>
  <si>
    <t>SALA DE GERENTE</t>
  </si>
  <si>
    <t>1.1.26</t>
  </si>
  <si>
    <t>Sala de gerente</t>
  </si>
  <si>
    <t>1.2.24</t>
  </si>
  <si>
    <t>Mesa tipo escritório com gavetas</t>
  </si>
  <si>
    <t>Cadeiras</t>
  </si>
  <si>
    <t>1.3.3</t>
  </si>
  <si>
    <r>
      <t>Dispõe de insumos básicos</t>
    </r>
    <r>
      <rPr>
        <sz val="11"/>
        <rFont val="Arial"/>
        <family val="2"/>
      </rPr>
      <t xml:space="preserve"> para o desenvolvimento das outras ações de saúde</t>
    </r>
  </si>
  <si>
    <t>1.3.4</t>
  </si>
  <si>
    <t>Dispõe dos medicamentos básicos</t>
  </si>
  <si>
    <t>1.3.5</t>
  </si>
  <si>
    <t xml:space="preserve">Dispõe de material impresso para o desenvolvimento das ações de saúde </t>
  </si>
  <si>
    <t>1.3.6</t>
  </si>
  <si>
    <t>Dispõe de material para escritório</t>
  </si>
  <si>
    <t>1.4.7</t>
  </si>
  <si>
    <t>Máquina fotográfica digital com filmadora</t>
  </si>
  <si>
    <t>1.4.8</t>
  </si>
  <si>
    <t>Linha telefônica</t>
  </si>
  <si>
    <t>1.4.9</t>
  </si>
  <si>
    <t>TV de tela grande</t>
  </si>
  <si>
    <t>1.4.10</t>
  </si>
  <si>
    <t>DVD</t>
  </si>
  <si>
    <t>1.4.11</t>
  </si>
  <si>
    <t>Aparelho de som</t>
  </si>
  <si>
    <t>1.4.12</t>
  </si>
  <si>
    <t>Projetor multimídia</t>
  </si>
  <si>
    <t>1.4.13</t>
  </si>
  <si>
    <t>Antena para conexão com o Canal Minas Saúde instalada e funcionando</t>
  </si>
  <si>
    <t>1.4.14</t>
  </si>
  <si>
    <t>Tele saúde</t>
  </si>
  <si>
    <t>1.4.15</t>
  </si>
  <si>
    <t>Prontuário de Papel</t>
  </si>
  <si>
    <t>1.4.16</t>
  </si>
  <si>
    <t>Prontuário Eletrônico</t>
  </si>
  <si>
    <t>1.4.17</t>
  </si>
  <si>
    <t>Linha-Guia à Saúde da Criança</t>
  </si>
  <si>
    <t>1.4.18</t>
  </si>
  <si>
    <t>Linha-Guia Atenção à Saúde do Adulto – Hanseníase</t>
  </si>
  <si>
    <t>1.4.19</t>
  </si>
  <si>
    <t>Linha-Guia Atenção à Saúde do Adulto – Hipertensão e Diabetes</t>
  </si>
  <si>
    <t>1.4.20</t>
  </si>
  <si>
    <t>Linha-Guia Atenção à Saúde do Adulto – HIV/AIDS</t>
  </si>
  <si>
    <t>1.4.21</t>
  </si>
  <si>
    <t>Linha-Guia Atenção à Saúde do Adulto – Tuberculose</t>
  </si>
  <si>
    <t>1.4.22</t>
  </si>
  <si>
    <t>Linha-Guia Atenção em Saúde Bucal</t>
  </si>
  <si>
    <t>1.4.23</t>
  </si>
  <si>
    <t>Linha-Guia Atenção à Saúde do Adolescente</t>
  </si>
  <si>
    <t>1.4.24</t>
  </si>
  <si>
    <t>Linha-Guia Atenção à Saúde do Idoso</t>
  </si>
  <si>
    <t>1.4.25</t>
  </si>
  <si>
    <t>Linha-Guia Atenção em Saúde Mental</t>
  </si>
  <si>
    <t>1.4.26</t>
  </si>
  <si>
    <t>Linha-Guia Atenção à Saúde - Dengue</t>
  </si>
  <si>
    <t>NÚMERO</t>
  </si>
  <si>
    <t>1.5.1</t>
  </si>
  <si>
    <t>Médico</t>
  </si>
  <si>
    <t>1.5.2</t>
  </si>
  <si>
    <t>Enfermeiro</t>
  </si>
  <si>
    <t>1.5.3</t>
  </si>
  <si>
    <t>Auxiliar ou Técnico de Enfermagem</t>
  </si>
  <si>
    <t>1.5.4</t>
  </si>
  <si>
    <t>ACS</t>
  </si>
  <si>
    <t>1.5.5</t>
  </si>
  <si>
    <t>Odontólogo</t>
  </si>
  <si>
    <t>1.5.6</t>
  </si>
  <si>
    <t>Técnico de Saúde Bucal</t>
  </si>
  <si>
    <t>1.5.7</t>
  </si>
  <si>
    <t>Auxiliar de saúde Bucal</t>
  </si>
  <si>
    <t>1.5.8</t>
  </si>
  <si>
    <t>Auxiliar administrativo</t>
  </si>
  <si>
    <t>1.5.9</t>
  </si>
  <si>
    <t>Gerente</t>
  </si>
  <si>
    <t>1.5.10</t>
  </si>
  <si>
    <t>Coordenador Atenção Primária</t>
  </si>
  <si>
    <t>1.5.11</t>
  </si>
  <si>
    <t>NASF ou outros profissionais de apoio</t>
  </si>
  <si>
    <t>1.6.1</t>
  </si>
  <si>
    <t>Os ACSs concluíram o 1° módulo do curso de formação inicial</t>
  </si>
  <si>
    <t>1.6.2</t>
  </si>
  <si>
    <t>Médico concluiu especialização em Saúde da Família</t>
  </si>
  <si>
    <t>1.6.3</t>
  </si>
  <si>
    <t>Enfermeiro concluiu especialização em Saúde da Família</t>
  </si>
  <si>
    <t>1.6.4</t>
  </si>
  <si>
    <t>Odontólogo concluiu especialização em Saúde da Família</t>
  </si>
  <si>
    <t>1.6.5</t>
  </si>
  <si>
    <t>Os médicos da equipe participam regularmente do PEP</t>
  </si>
  <si>
    <t>1.6.6</t>
  </si>
  <si>
    <t xml:space="preserve">Os profissionais da equipe participam do Curso de Gestão da Clínica </t>
  </si>
  <si>
    <t>1.6.7</t>
  </si>
  <si>
    <t>Os profissionais assistem às aulas do Canal Minas Saúde</t>
  </si>
  <si>
    <t>2.1.1</t>
  </si>
  <si>
    <t>A equipe tem conhecimento claro dos pontos de atenção de referência secundária e terciária distintas das redes temáticas de atenção no seu território sanitário.</t>
  </si>
  <si>
    <t>2.1.2</t>
  </si>
  <si>
    <t>A equipe tem acesso a todos os exames laboratoriais elencados nos protocolos de atendimento da APS.</t>
  </si>
  <si>
    <t>A equipe tem acesso a todos os exames de imagem elencados nos protocolos de atendimento da APS.</t>
  </si>
  <si>
    <t>2.1.3</t>
  </si>
  <si>
    <t>A equipe tem acesso rápido ao sistema de regulação e recebe resposta rápida.</t>
  </si>
  <si>
    <t>2.1.4</t>
  </si>
  <si>
    <t>A equipe tem acesso rápido a um sistema de transporte que garanta o fluxo dos usuários na rede</t>
  </si>
  <si>
    <t>2.1.5</t>
  </si>
  <si>
    <t>A equipe tem a programação da rede de atenção à mulher e criança organizada e pactuada com os outros pontos de atenção.</t>
  </si>
  <si>
    <t>2.1.6</t>
  </si>
  <si>
    <t>A equipe tem a programação da rede de atenção às urgências e emergências organizada e pactuada com os outros pontos de atenção.</t>
  </si>
  <si>
    <t>2.2.1</t>
  </si>
  <si>
    <t>A equipe está corretamente dimensionada (dentro dos parâmetros) em relação à sua população adscrita</t>
  </si>
  <si>
    <t>2.2.2</t>
  </si>
  <si>
    <t>A equipe conhece os princípios da APS e discute internamente estratégias para melhor responder aos mesmos.</t>
  </si>
  <si>
    <t>2.2.3</t>
  </si>
  <si>
    <t>A equipe fez a avaliação qualitativa da APS conforme instrumento da Oficina 2 do PDAPS</t>
  </si>
  <si>
    <t>2.2.4</t>
  </si>
  <si>
    <t>A equipe estruturou o seu Plano de Fortalecimento da APS a partir das constatações da avaliação qualitativa</t>
  </si>
  <si>
    <t>2.2.5</t>
  </si>
  <si>
    <t xml:space="preserve">A equipe realiza as ações programadas no Plano de Fortalecimento da APS </t>
  </si>
  <si>
    <t>2.3.1</t>
  </si>
  <si>
    <t>Toda a população adscrita à área de abrangência da equipe foi cadastrada ou teve seu cadastro atualizado conforme a Ficha A modificada.</t>
  </si>
  <si>
    <t>2.3.2</t>
  </si>
  <si>
    <t>Todas as famílias da área de abrangência da equipe são estratificadas segundo o risco</t>
  </si>
  <si>
    <t>2.3.3</t>
  </si>
  <si>
    <t>A equipe utiliza o mapa inteligente da sua área de abrangência</t>
  </si>
  <si>
    <t>2.3.4</t>
  </si>
  <si>
    <t>A equipe atualiza o diagnóstico local de sua área de abrangência</t>
  </si>
  <si>
    <t>2.4.1</t>
  </si>
  <si>
    <t>A equipe implantou protocolos próprios validados.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</si>
  <si>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</si>
  <si>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</si>
  <si>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</si>
  <si>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</si>
  <si>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</si>
  <si>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</si>
  <si>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</si>
  <si>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</si>
  <si>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A equipe estruturou a sua planilha de programação local</t>
  </si>
  <si>
    <t>2.4.11</t>
  </si>
  <si>
    <t>A equipe realiza as ações programadas.</t>
  </si>
  <si>
    <t>2.5.1</t>
  </si>
  <si>
    <t>A equipe tem os princípios do acolhimento como cultura em todos os momentos da atenção ao usuário</t>
  </si>
  <si>
    <t>2.5.2</t>
  </si>
  <si>
    <t>A equipe tem organizados os processos de acolhimento de cidadãos com demanda espontânea ao serviço</t>
  </si>
  <si>
    <t>2.5.3</t>
  </si>
  <si>
    <t>A equipe utiliza o Protocolo de Manchester para classificação de risco das urgências e emergências</t>
  </si>
  <si>
    <t>2.5.4</t>
  </si>
  <si>
    <t>A equipe tem agenda implantada, com espaço para as ações de atenção à demanda espontânea e as ações programadas.</t>
  </si>
  <si>
    <t>2.5.5</t>
  </si>
  <si>
    <t>Essa agenda foi apresentada e pactuada junto à SMS e ao Conselho Local de Saúde</t>
  </si>
  <si>
    <t>2.6.1</t>
  </si>
  <si>
    <t>Protocolos clínicos dos exames laboratoriais implantados.</t>
  </si>
  <si>
    <t>2.6.2</t>
  </si>
  <si>
    <t xml:space="preserve">A equipe organiza as fases pré e pós-analíticas do apoio diagnóstico </t>
  </si>
  <si>
    <t>2.6.3</t>
  </si>
  <si>
    <t>Exames laboratoriais programados pela equipe.</t>
  </si>
  <si>
    <t>2.7.1</t>
  </si>
  <si>
    <t>A equipe aplica os instrumentos de abordagem familiar, genograma e o ciclo de vida para as famílias de risco de sua área de abrangência.</t>
  </si>
  <si>
    <t>2.7.2</t>
  </si>
  <si>
    <t>A equipe programou a aplicação e aplica os instrumentos de abordagem familiar, genograma e o ciclo de vida para todas as famílias de sua área de abrangência.</t>
  </si>
  <si>
    <t>2.8.1</t>
  </si>
  <si>
    <t>A equipe utiliza prontuário familiar</t>
  </si>
  <si>
    <t>2.8.2</t>
  </si>
  <si>
    <t>Os prontuários familiares estão identificados segundo o risco familiar</t>
  </si>
  <si>
    <t>2.8.3</t>
  </si>
  <si>
    <t>A equipe utiliza prontuário familiar eletrônico</t>
  </si>
  <si>
    <t>2.8.4</t>
  </si>
  <si>
    <t>A equipe é acompanhada por uma comissão de avaliação de prontuários</t>
  </si>
  <si>
    <t>2.8.5</t>
  </si>
  <si>
    <t>Os membros da agem de acordo com as normas e padrões éticos e legais da utilização e preenchimento de prontuários de saúde.</t>
  </si>
  <si>
    <t>2.9.1</t>
  </si>
  <si>
    <t>A equipe tem conhecimento das metas municipais pactuadas no Contrato do Saúde em Casa</t>
  </si>
  <si>
    <t>2.9.2</t>
  </si>
  <si>
    <t>A meta de gestantes com 7 ou mais consultas pré-natal é desdobrada para a equipe e acompanhada por micro-área</t>
  </si>
  <si>
    <t>2.9.3</t>
  </si>
  <si>
    <t>A meta de vacinação tetravalente em menores de um ano é desdobrada para a equipe e acompanhada por micro-área</t>
  </si>
  <si>
    <t>2.9.4</t>
  </si>
  <si>
    <t>A meta de exames citopatológicos em mulheres de 25 a 59 anos é desdobrada para a equipe e acompanhada por micro-área</t>
  </si>
  <si>
    <t>2.9.5</t>
  </si>
  <si>
    <t>A equipe pactua e acompanha indicadores e metas próprios, de acordo com a realidade local.</t>
  </si>
  <si>
    <t>2.9.6</t>
  </si>
  <si>
    <t>A equipe tem com a coordenação municipal um contrato de gestão que relaciona essas metas e resultados e descreve as obrigações das partes e estabelece um sistema de incentivos para o cumprimento das metas</t>
  </si>
  <si>
    <t>2.10.1</t>
  </si>
  <si>
    <t>E equipe tem o conhecimento das metas pactuadas para a APS do município (Pacto pela Vida, Termo de compromisso do Saúde em Casa, ações do PAVS, etc.)</t>
  </si>
  <si>
    <t>2.10.2</t>
  </si>
  <si>
    <t>Estão sendo organizados os processos para o alcance das metas pactuadas no termo de compromisso do Programa Saúde em Casa</t>
  </si>
  <si>
    <t>2.10.3</t>
  </si>
  <si>
    <t>A equipe elaborou uma proposta para monitoramento das metas pactuadas.</t>
  </si>
  <si>
    <t>2.10.4</t>
  </si>
  <si>
    <t>Monitora as metas pactuadas do Saúde em Casa e do Pacto conforme planejado.</t>
  </si>
  <si>
    <t>2.10.5</t>
  </si>
  <si>
    <t>A equipe operacionaliza o monitoramento dos principais processos realizados pela mesma (programação local, alimentação dos sistemas de informação, etc.)</t>
  </si>
  <si>
    <t>2.11.1</t>
  </si>
  <si>
    <t>A equipe tem boa relação com a comunidade e participa das reuniões do CLS e CMS</t>
  </si>
  <si>
    <t>2.11.2</t>
  </si>
  <si>
    <t>A equipe interage e divulga suas ações e resultados para a comunidade</t>
  </si>
  <si>
    <t>2.11.3</t>
  </si>
  <si>
    <t>A equipe conhece e mantém boa relação com os informante-chave</t>
  </si>
  <si>
    <t>2.12.1</t>
  </si>
  <si>
    <t>A equipe alimenta os sistemas de informação na periodicidade adequada</t>
  </si>
  <si>
    <t>2.12.2</t>
  </si>
  <si>
    <t>A equipe utiliza as informações para o planejamento do trabalho</t>
  </si>
  <si>
    <t>Realiza as atividades educativas</t>
  </si>
  <si>
    <t>Ações realizadas envolvem equipe profissional multidisciplinar</t>
  </si>
  <si>
    <t>Usuário escolhe o método que melhor se enquadra, após conhecer vantagens e desvantagens de cada método</t>
  </si>
  <si>
    <t>Realiza consulta individual ou para o casal</t>
  </si>
  <si>
    <t>Profissional avalia se há contra indicação quanto ao método escolhido</t>
  </si>
  <si>
    <t>Os casos de infertilidade conjugal são encaminhados para serviço de referência</t>
  </si>
  <si>
    <t>A contracepção de emergência é trabalhada pela equipe conforme protocolo</t>
  </si>
  <si>
    <t>Realiza o diagnóstico de gravidez</t>
  </si>
  <si>
    <t>Capta a gestantes no 1º trimestre</t>
  </si>
  <si>
    <t>Realiza consultas médicas e de enfermagem, ofertando 7 ou mais consultas para cada gestante</t>
  </si>
  <si>
    <t>Preenche o cartão da gestante a cada atendimento</t>
  </si>
  <si>
    <t>Indica vacina antitetânica, quando necessário</t>
  </si>
  <si>
    <t>Solicita os exames laboratoriais conforme protocolo</t>
  </si>
  <si>
    <t>Realiza diagnóstico precoce para diminuir a transmissão vertical das transmissões pré-natais (HIV, toxoplasmose, sífilis e hepatite)</t>
  </si>
  <si>
    <t>Inicia precocemente terapia anti-retroviral nas gestantes HIVpositivas</t>
  </si>
  <si>
    <t>Classifica o risco gestacional desde a 1ª consulta</t>
  </si>
  <si>
    <t>Encaminha a gestante de alto risco para o serviço de referência</t>
  </si>
  <si>
    <t>Monitora as gestantes de alto risco</t>
  </si>
  <si>
    <t>Realiza o acompanhamento da saúde bucal das gestantes</t>
  </si>
  <si>
    <t>Acompanha a participação das gestantes nas atividades desenvolvidas no pré-natal de sua equipe</t>
  </si>
  <si>
    <t>Realiza busca ativa das faltosas</t>
  </si>
  <si>
    <t>Orienta as gestantes a levarem o cartão nas consultas especializadas ou internamentos</t>
  </si>
  <si>
    <t>Vincula a gestante à maternidade de referência</t>
  </si>
  <si>
    <t>Alimenta e analisa os sistemas de informação buscando verificar sua adequação à realidade.</t>
  </si>
  <si>
    <t>Realiza consulta puerperal precoce – até 10 dias após o parto</t>
  </si>
  <si>
    <t>Realiza consulta puerperal tardia – até 40 dias após o parto</t>
  </si>
  <si>
    <t>Encaminha para o planejamento familiar</t>
  </si>
  <si>
    <t>Realiza o exame clínico das mamas</t>
  </si>
  <si>
    <t>Indica mamografia bilateral para as mulheres assintomáticas entre 50 e 69 anos, ou para diagnóstico de lesão suspeita</t>
  </si>
  <si>
    <t>Orienta o auto-exame das mamas</t>
  </si>
  <si>
    <t>Encaminha os casos necessários para o serviço de referência</t>
  </si>
  <si>
    <t>Desenvolve ações sistemáticas, coletivas e individuais, de controle do câncer de mama</t>
  </si>
  <si>
    <t>Alimenta e analisa os sistemas de informação buscando verificar sua adequação à realidade</t>
  </si>
  <si>
    <t>Realiza o rastreamento do câncer do colo uterino (exame de Papanicolau)</t>
  </si>
  <si>
    <t>Adota conduta adequada baseada no resultado da citologia oncótica</t>
  </si>
  <si>
    <t>Controla as datas de retorno das usuárias</t>
  </si>
  <si>
    <t>Desenvolve ações sistemáticas, coletivas e individuais, de prevenção do câncer de colo uterino</t>
  </si>
  <si>
    <t>Adota abordagem terapêutica nos casos de mulheres com sintomas climatéricos de acordo com as Diretrizes Clínicas.</t>
  </si>
  <si>
    <t>Preenche a Caderneta de Saúde da Criança com orientações à família sobre seu objetivo e importância</t>
  </si>
  <si>
    <t>Verifica o estado geral da criança e presença de sinais de perigo</t>
  </si>
  <si>
    <t>Coleta o material para a triagem neonatal, orientando a família sobre quais as doenças triadas, a importância do diagnóstico precoce e como o resultado será informado</t>
  </si>
  <si>
    <t>Aplica vacina BCG e anti-hepatite B</t>
  </si>
  <si>
    <t>Verifica icterícia</t>
  </si>
  <si>
    <t>Avalia amamentação e orienta</t>
  </si>
  <si>
    <t>Orienta sobre os cuidados com o bebê</t>
  </si>
  <si>
    <t>Verifica o estado geral da mãe, sinais de infecção e hemorragia</t>
  </si>
  <si>
    <t>Aplica vacina anti-rubéola na mãe</t>
  </si>
  <si>
    <t>Encaminha a mãe para consulta pós-parto</t>
  </si>
  <si>
    <t>Preenche e avalia a caderneta da criança a cada atendimento</t>
  </si>
  <si>
    <t>Realiza consulta médica e de enfermagem, ofertando no primeiro ano de vida no mínimo 07 consultas, no segundo ano 02 consultas e a partir de 2 anos até os 5 anos 01 consulta individual anual</t>
  </si>
  <si>
    <t>Realiza o acompanhamento da saúde bucal das crianças</t>
  </si>
  <si>
    <t>Avalia peso, perímetro cefálico e estatura</t>
  </si>
  <si>
    <t>Verifica a existência de problemas oculares</t>
  </si>
  <si>
    <t>Avalia os principais marcos do desenvolvimento infantil</t>
  </si>
  <si>
    <t>Orienta a necessidade de estimulação da criança com brincadeiras e afetividade</t>
  </si>
  <si>
    <t>Orienta prevenção de acidentes e doenças</t>
  </si>
  <si>
    <t xml:space="preserve">Realiza as atividades educativas </t>
  </si>
  <si>
    <t>Acompanha a participação das crianças nas atividades programadas</t>
  </si>
  <si>
    <t>Realiza a vacinação conforme calendário básico</t>
  </si>
  <si>
    <t>Possui cartão espelho de todas as crianças</t>
  </si>
  <si>
    <t>Realiza busca ativa das crianças faltosas</t>
  </si>
  <si>
    <t>Conhece os indicadores de aleitamento materno e a cultura alimentar das crianças de 0 a 5 anos de sua área de abrangência</t>
  </si>
  <si>
    <t>Identifica possíveis erros na técnica de amamentação e alimentação das crianças e orienta os pais como corrigi-los</t>
  </si>
  <si>
    <t>Desenvolve ações para o incentivo e promoção do aleitamento materno e de alimentação saudável para as crianças até cinco anos</t>
  </si>
  <si>
    <t>Orienta sobre a importância do aleitamento materno exclusivo até o sexto mês e como superar os problemas encontrados</t>
  </si>
  <si>
    <t>Orienta o processo de desmame e a introdução de alimentos complementares</t>
  </si>
  <si>
    <t>Orienta a higiene oral da criança</t>
  </si>
  <si>
    <t>3.1</t>
  </si>
  <si>
    <t>100% as gestantes da área de abrangência da equipe passam por sete ou mais consultas de pré-natal</t>
  </si>
  <si>
    <t>3.2</t>
  </si>
  <si>
    <t>95% das crianças menores de um ano recebem a vacina tetravalente segundo o calendário vacinal</t>
  </si>
  <si>
    <t>3.3</t>
  </si>
  <si>
    <t xml:space="preserve">100% das mulheres na faixa etária de 25 a 59 anos fazem um exame citopatológico cérvico-vaginal a cada três anos. </t>
  </si>
  <si>
    <t>3.4</t>
  </si>
  <si>
    <t xml:space="preserve">Toda a população adscrita à Equipe de Saúde está cadastrada </t>
  </si>
  <si>
    <t>3.5</t>
  </si>
  <si>
    <t>Todas as famílias adscritas à Equipe de Saúde estão classificadas segundo o risco familiar</t>
  </si>
  <si>
    <t>3.6</t>
  </si>
  <si>
    <t>A equipe atingiu o quantitativo pactuado na Planilha de Programação Local de hipertensos cadastrados e classificados segundo o risco cardiovascular.</t>
  </si>
  <si>
    <t>3.7</t>
  </si>
  <si>
    <t>A equipe atingiu o quantitativo pactuado na Planilha de Programação Local de diabéticos cadastrados e classificados segundo o risco cardiovascular.</t>
  </si>
  <si>
    <t>3.8</t>
  </si>
  <si>
    <t>A equipe atingiu o quantitativo pactuado na Planilha de Programação Local de Idosos cadastrados e classificados segundo o risco.</t>
  </si>
  <si>
    <t>3.9</t>
  </si>
  <si>
    <t>100% dos Idosos da área de abrangência da Equipe de Saúde possuem Plano de Cuidados atualizado.</t>
  </si>
  <si>
    <t>3.10</t>
  </si>
  <si>
    <t>Todas as gestantes da área de abrangência da Equipe de Saúde tem o Cartão da Gestante atualizado</t>
  </si>
  <si>
    <t>3.11</t>
  </si>
  <si>
    <t>A equipe atingiu o quantitativo de primeiras consultas odontológicas pactuado na Planilha de Programação Local</t>
  </si>
  <si>
    <t>3.12</t>
  </si>
  <si>
    <t>A equipe atingiu o quantitativo de avaliações de risco em saúde Bucal pactuado na Planilha de Programação Local.</t>
  </si>
  <si>
    <t>3.13</t>
  </si>
  <si>
    <t>A equipe atingiu o quantitativo pactuado na Planilha de Programação Local de usuários inseridos na ação de escovação supervisionada.</t>
  </si>
  <si>
    <t>3.14</t>
  </si>
  <si>
    <t>A equipe atingiu mais de 90% de Tratamento Completado em relação a primeira consulta odontológica.</t>
  </si>
  <si>
    <t>PARTE 3 – RESULTADOS</t>
  </si>
  <si>
    <t>PARTE 2 – PROCESSOS</t>
  </si>
  <si>
    <t>2.1.7</t>
  </si>
  <si>
    <t>2.1 REDES DE ATENÇÃO À SAÚDE</t>
  </si>
  <si>
    <t>2.2 PRINCÍPIOS DA APS</t>
  </si>
  <si>
    <t>PROCESSO</t>
  </si>
  <si>
    <t>2.3 DIAGNÓSTICO LOCAL</t>
  </si>
  <si>
    <t>2.4 PROGRAMAÇÃO LOCAL</t>
  </si>
  <si>
    <t>A equipe implantou as Linhas-Guia da SES/MG.</t>
  </si>
  <si>
    <t>2.4.2</t>
  </si>
  <si>
    <t>A equipe estratifica o risco da população com condições crônicas: Hipertensão</t>
  </si>
  <si>
    <t>A equipe estratifica o risco da população com condições crônicas: Diabetes</t>
  </si>
  <si>
    <t>A equipe estratifica o risco da população condições crônicas: Gestantes</t>
  </si>
  <si>
    <t>A equipe estratifica o risco da a população com condições crônicas: Saúde Bucal</t>
  </si>
  <si>
    <t>A equipe estratifica o risco da população segundo o ciclo de vida: Criança</t>
  </si>
  <si>
    <t>A equipe estratifica o risco da população segundo o ciclo de vida: Adolescente</t>
  </si>
  <si>
    <t>A equipe estratifica o risco da população segundo o ciclo de vida: Adulto</t>
  </si>
  <si>
    <t>A equipe estratifica o risco da população segundo o ciclo de vida: Idoso</t>
  </si>
  <si>
    <t>2.4.12</t>
  </si>
  <si>
    <t>2.5 ACOLHIMENTO E CLASSIFICAÇÃO DE RISCO – PROTOCOLO DE MANCHESTER</t>
  </si>
  <si>
    <t>2.6 APOIO DIAGNÓSTICO</t>
  </si>
  <si>
    <t>2.7 ABORDAGEM FAMILIAR</t>
  </si>
  <si>
    <t>2.8 PRONTUÁRIO DE SAÚDE DA FAMÍLIA</t>
  </si>
  <si>
    <t>2.9 CONTRATO DE GESTÃO</t>
  </si>
  <si>
    <t>2.10 MONITORAMENTO</t>
  </si>
  <si>
    <t>2.11 RELACIONAMENTO COM A COMUNIDADE</t>
  </si>
  <si>
    <t>2.12 SISTEMAS DE INFORMAÇÃO</t>
  </si>
  <si>
    <t>2.13.1 Diretos sexuais e reprodutivos</t>
  </si>
  <si>
    <t>2.13 SAÚDE DA MULHER</t>
  </si>
  <si>
    <t>2.13.2 Pré-Natal</t>
  </si>
  <si>
    <t>2.13.3 Puerpério</t>
  </si>
  <si>
    <t>2.13.4 Câncer de mama</t>
  </si>
  <si>
    <t>2.13.5 Câncer do colo do útero</t>
  </si>
  <si>
    <t>2.13.6 Climatério</t>
  </si>
  <si>
    <t>2.14.1 Primeira Semana de Saúde Integral</t>
  </si>
  <si>
    <t>2.14.2 Acompanhamento do Crescimento e Desenvolvimento</t>
  </si>
  <si>
    <t>2.14.3 Vacinação</t>
  </si>
  <si>
    <t>2.14.4 Alimentação</t>
  </si>
  <si>
    <t>2.14 SAÚDE DA CRIANÇA</t>
  </si>
  <si>
    <t>PARTE 1 – ESTRUTURA</t>
  </si>
  <si>
    <t>Recepção / Registro de pacientes / administração (anexa à sala de espera)</t>
  </si>
  <si>
    <t>SALA DE CUIDADOS BÁSICOS / URGÊNCIA E EMERGÊNCIA (IMPORTANTE: Caso a Unidade não possua a Sala de Observação, os itens de verificação da mesma deverão estar neste ambiente)</t>
  </si>
  <si>
    <t>OUTROS INSUMOS</t>
  </si>
  <si>
    <t>OUTROS RECURSOS TECNOLÓGICOS</t>
  </si>
  <si>
    <t>RECURSOS HUMANOS</t>
  </si>
  <si>
    <t>AÇÕES EDUCACIONAIS</t>
  </si>
  <si>
    <t>SUBTOTAL UBS</t>
  </si>
  <si>
    <t>Sala para guarda de medicamentos com lavatório(Caso a Farmácia de Minas seja próxima à unidade, considerar a pontuação 3).</t>
  </si>
  <si>
    <t>1 Autoclave horizontal 
(75 litros)</t>
  </si>
  <si>
    <t>Sala de Observação
(Opcional), contendo lavatório e bancada com pia, banheiro com vaso sanitário e lavatório</t>
  </si>
  <si>
    <t>SUBTOTAL</t>
  </si>
  <si>
    <t>SUBTOTAL - REDES</t>
  </si>
  <si>
    <t>SUBTOTAL - PRINCÍPIOS DA APS</t>
  </si>
  <si>
    <t>SUBTOTAL - DIAGNÓSTICO LOCAL</t>
  </si>
  <si>
    <t>SUBTOTAL - PROGRAMAÇÃO</t>
  </si>
  <si>
    <t>SUBTOTAL - ACR</t>
  </si>
  <si>
    <t>SUBTOTAL - APOIO DIAGNÓSTICO</t>
  </si>
  <si>
    <t>SUBTOTAL - ABORDAGEM FAMILIAR</t>
  </si>
  <si>
    <t>SUBTOTAL - PRONTUÁRIO</t>
  </si>
  <si>
    <t>SUBTOTAL - CONTRATO DE GESTÃO</t>
  </si>
  <si>
    <t>SUBTOTAL - MONITORAMENTO</t>
  </si>
  <si>
    <t>SUBTOTAL - RELACIONAMENTO COM A COMUNIDADE</t>
  </si>
  <si>
    <t>SUBTOTAL - SISTEMAS DE INFORMAÇÃO</t>
  </si>
  <si>
    <t>SUBTOTAL - SAÚDE DA MULHER</t>
  </si>
  <si>
    <t>SUBTOTAL - SAÚDE DA CRIANÇA</t>
  </si>
  <si>
    <t>TOTAL - PROCESSOS</t>
  </si>
  <si>
    <t>TOTAL - RESULTADOS</t>
  </si>
  <si>
    <t>IDENTIFICAÇÃO DA UBS</t>
  </si>
  <si>
    <t>Nome:</t>
  </si>
  <si>
    <t>Nome de Fantasia:</t>
  </si>
  <si>
    <t>CNES:</t>
  </si>
  <si>
    <t>Número de Equipes:</t>
  </si>
  <si>
    <t>Endereço:</t>
  </si>
  <si>
    <t>IDENTIFICAÇÃO DA EQUIPE</t>
  </si>
  <si>
    <t>População Adscrita:</t>
  </si>
  <si>
    <t xml:space="preserve">Tipo de Equipe: </t>
  </si>
  <si>
    <t>INSTRUMENTO DE AVALIAÇÃO DA APS</t>
  </si>
  <si>
    <t>ORIENTAÇÕES PARA UTILIZAÇÃO DO INSTRUMENTO</t>
  </si>
  <si>
    <r>
      <t>Este questionário está orientado para prover às equipes de saúde (</t>
    </r>
    <r>
      <rPr>
        <b/>
        <sz val="11"/>
        <rFont val="Arial"/>
        <family val="2"/>
      </rPr>
      <t>A palavra “equipe” neste instrumento refere-se à equipe completa composta por profissionais das áreas médica, de enfermagem e odontológica, quando presente</t>
    </r>
    <r>
      <rPr>
        <sz val="11"/>
        <rFont val="Arial"/>
        <family val="2"/>
      </rPr>
      <t xml:space="preserve">) um diagnóstico do estágio de desenvolvimento da Atenção Primária à Saúde e do grau de desenvolvimento do Plano Diretor da Atenção Primária à Saúde e está dividido em 3 partes: 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</si>
  <si>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Parte 1 - Estrutura: contempla o diagnóstico referente a estrutura física, aos recursos materiais, tecnológicos e humanos das UBS;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</si>
  <si>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Parte 2 – Processo: contempla o diagnóstico referente aos processos críticos da UBS;</t>
    </r>
  </si>
  <si>
    <r>
      <t>§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Parte 3 – Resultado: contempla os indicadores relacionados a APS, para aferição dos resultados.  </t>
    </r>
  </si>
  <si>
    <t>Cada Parte possui subdivisões que são compostas de itens de verificação. Esses itens são formulados como afirmações que descrevem o estado ideal de uma estrutura, a melhor prática de um processo ou o melhor resultado desejado.</t>
  </si>
  <si>
    <r>
      <t xml:space="preserve">Para o questionário de cada uma das partes, há um sistema de pontuação vai permitir verificar o estágio de desenvolvimento da APS e da implantação do </t>
    </r>
    <r>
      <rPr>
        <b/>
        <sz val="11"/>
        <rFont val="Arial"/>
        <family val="2"/>
      </rPr>
      <t>PDAPS</t>
    </r>
    <r>
      <rPr>
        <sz val="11"/>
        <rFont val="Arial"/>
        <family val="2"/>
      </rPr>
      <t xml:space="preserve">. Além disso, a pontuação deverá possibilitar a identificação de áreas críticas no desempenho da APS no município, para o cumprimento das ações assistenciais, tendo destacadas as metas do Contrato do Projeto Estruturador Saúde em Casa, no tocante a estrutura, processo e resultado. A partir da identificação dessas áreas, deve ser instituído um programa de desenvolvimento que permita implementar o PDAPS e, assim, fortalecer a APS no município.    </t>
    </r>
  </si>
  <si>
    <t>O preenchimento do questionário deve ser feito segundo as instruções seguintes:</t>
  </si>
  <si>
    <r>
      <t>§</t>
    </r>
    <r>
      <rPr>
        <sz val="7"/>
        <color indexed="8"/>
        <rFont val="Times New Roman"/>
        <family val="1"/>
      </rPr>
      <t xml:space="preserve">          </t>
    </r>
    <r>
      <rPr>
        <sz val="11"/>
        <rFont val="Arial"/>
        <family val="2"/>
      </rPr>
      <t>O questionário deve ser preenchido pela equipe de saúde da APS.</t>
    </r>
  </si>
  <si>
    <r>
      <t>§</t>
    </r>
    <r>
      <rPr>
        <sz val="7"/>
        <color indexed="8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Preencham cada item de verificação após uma breve discussão sobre o mesmo; </t>
    </r>
  </si>
  <si>
    <r>
      <t>§</t>
    </r>
    <r>
      <rPr>
        <sz val="7"/>
        <color indexed="8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Para cada item, responder com um valor que varie de 0 a 3, conforme instruído no cabeçalho de cada matriz de itens de verificação: </t>
    </r>
  </si>
  <si>
    <t xml:space="preserve">O instrumento de diagnóstico do estágio da APS nas UBS e no município está organizado de tal forma que permita identificar o desempenho das equipes de saúde, no tocante a estrutura, processo e resultado. </t>
  </si>
  <si>
    <t>A Planilha "Estágio Atual" fará o consolidado das pontuações para os itens de estrutura, processos e resultados e dará a interpretação do resultado segundo os seguintes critérios:</t>
  </si>
  <si>
    <t>ESTÁGIO DE DESENVOLVIMENTO DO PLANO DIRETOR DA ATENÇÃO PRIMÁRIA, REFERENTE A ESTRUTURA</t>
  </si>
  <si>
    <t>ESCORE</t>
  </si>
  <si>
    <t>INTERPRETAÇÃO</t>
  </si>
  <si>
    <t>0 a 225</t>
  </si>
  <si>
    <t>Estrutura inexistente</t>
  </si>
  <si>
    <t>226 a 450</t>
  </si>
  <si>
    <t>Estrutura incipiente</t>
  </si>
  <si>
    <t>451 a 671</t>
  </si>
  <si>
    <t>Estrutura avançada</t>
  </si>
  <si>
    <t>Estrutura ótima</t>
  </si>
  <si>
    <t>ESTÁGIO DE DESENVOLVIMENTO DO PLANO DIRETOR DA ATENÇÃO PRIMÁRIA, REFERENTE A PROCESSOS</t>
  </si>
  <si>
    <t>0 a 95</t>
  </si>
  <si>
    <t>Processos não implantados</t>
  </si>
  <si>
    <t>96 a 188</t>
  </si>
  <si>
    <t>Processos implantados de forma incipiente</t>
  </si>
  <si>
    <t>189 a 281</t>
  </si>
  <si>
    <t>Processos implantados de forma avançada</t>
  </si>
  <si>
    <t>Processos implantados de forma ótima</t>
  </si>
  <si>
    <t>ESTÁGIO DE DESENVOLVIMENTO DO PLANO DIRETOR DA ATENÇÃO PRIMÁRIA, REFERENTE A RESULTADOS</t>
  </si>
  <si>
    <t>Resultados muito abaixo do esperado</t>
  </si>
  <si>
    <t>Resultados pouco abaixo do esperado</t>
  </si>
  <si>
    <t>Resultados alcançados</t>
  </si>
  <si>
    <t>Resultados alcançados e consolidados</t>
  </si>
  <si>
    <t>Natureza do Estabelecimento:</t>
  </si>
  <si>
    <t>672 a 903</t>
  </si>
  <si>
    <t>282 a 378</t>
  </si>
  <si>
    <t>INTERPRETAÇÃO DOS RESULTADOS</t>
  </si>
  <si>
    <t xml:space="preserve">SUBTOTAL </t>
  </si>
  <si>
    <t>TOTAL - ESTRUTURA</t>
  </si>
  <si>
    <t>0 a 10</t>
  </si>
  <si>
    <t>11 a 21</t>
  </si>
  <si>
    <t>22 a 32</t>
  </si>
  <si>
    <t>33 a 42</t>
  </si>
  <si>
    <t>INTERPRETAÇÃO DO ESTÁGIO ATUAL</t>
  </si>
  <si>
    <t>ESTRUTURA</t>
  </si>
  <si>
    <t>PROCESSOS</t>
  </si>
  <si>
    <t>RESULTADOS</t>
  </si>
  <si>
    <t>ESTRUTURA INEXISTENTE</t>
  </si>
  <si>
    <t>ESTRUTURA INCIPIENTE</t>
  </si>
  <si>
    <t>ESTRUTURA AVANÇADA</t>
  </si>
  <si>
    <t>ESTRUTURA ÓTIMA</t>
  </si>
  <si>
    <t>PROCESSOS NÃO IMPLANTADOS</t>
  </si>
  <si>
    <t>PROCESSOS IMPLANTADOS DE FORMA INCIPIENTE</t>
  </si>
  <si>
    <t>PROCESSOS IMPLANTADOS DE FORMA AVANÇADA</t>
  </si>
  <si>
    <t>PROCESSOS IMPLANTADOS DE FORMA ÓTIMA</t>
  </si>
  <si>
    <t>RESULTADOS MUITO ABAIXO DO ESPERADO</t>
  </si>
  <si>
    <t>PESULTADOS POUCO ABAIXO DO ESPERADO</t>
  </si>
  <si>
    <t>RESULTADOS ALCANÇADOS</t>
  </si>
  <si>
    <t>RESULTADOS ALCANÇADOS E CONSOLIDADOS</t>
  </si>
  <si>
    <t>ESTÁGIO ATUAL DA APS E DO PDAPS</t>
  </si>
  <si>
    <t>CEDIDO</t>
  </si>
  <si>
    <t>ALUGADO</t>
  </si>
  <si>
    <t>PRÓPRIO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</si>
</sst>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8"/>
      <name val="Arial"/>
      <family val="0"/>
    </font>
    <font>
      <sz val="7"/>
      <color indexed="8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medium">
        <color indexed="9"/>
      </left>
      <right style="thin"/>
      <top style="thin"/>
      <bottom style="thin"/>
    </border>
    <border>
      <left style="medium">
        <color indexed="9"/>
      </left>
      <right style="thin"/>
      <top style="thin"/>
      <bottom>
        <color indexed="63"/>
      </bottom>
    </border>
    <border>
      <left style="medium">
        <color indexed="9"/>
      </left>
      <right style="thin"/>
      <top style="thin"/>
      <bottom style="medium"/>
    </border>
    <border>
      <left style="medium">
        <color indexed="9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medium"/>
      <bottom style="thin"/>
    </border>
    <border>
      <left style="medium">
        <color indexed="9"/>
      </left>
      <right>
        <color indexed="63"/>
      </right>
      <top style="thin"/>
      <bottom style="medium"/>
    </border>
    <border>
      <left style="medium">
        <color indexed="9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10" fillId="2" borderId="16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9" fillId="2" borderId="29" xfId="0" applyFont="1" applyFill="1" applyBorder="1" applyAlignment="1" applyProtection="1">
      <alignment horizontal="center" vertical="center" wrapText="1"/>
      <protection/>
    </xf>
    <xf numFmtId="0" fontId="10" fillId="2" borderId="22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10" fillId="2" borderId="32" xfId="0" applyFont="1" applyFill="1" applyBorder="1" applyAlignment="1" applyProtection="1">
      <alignment horizontal="center" vertical="center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/>
    </xf>
    <xf numFmtId="0" fontId="7" fillId="2" borderId="34" xfId="0" applyFont="1" applyFill="1" applyBorder="1" applyAlignment="1" applyProtection="1">
      <alignment horizontal="center" vertical="center" wrapText="1"/>
      <protection/>
    </xf>
    <xf numFmtId="0" fontId="10" fillId="2" borderId="35" xfId="0" applyFont="1" applyFill="1" applyBorder="1" applyAlignment="1" applyProtection="1">
      <alignment horizontal="center" vertical="center" wrapText="1"/>
      <protection/>
    </xf>
    <xf numFmtId="0" fontId="10" fillId="2" borderId="30" xfId="0" applyFont="1" applyFill="1" applyBorder="1" applyAlignment="1" applyProtection="1">
      <alignment horizontal="center" vertical="center" wrapText="1"/>
      <protection/>
    </xf>
    <xf numFmtId="0" fontId="10" fillId="2" borderId="31" xfId="0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31" xfId="0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/>
      <protection/>
    </xf>
    <xf numFmtId="0" fontId="7" fillId="2" borderId="38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wrapText="1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2" borderId="25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vertical="center" wrapText="1"/>
      <protection/>
    </xf>
    <xf numFmtId="0" fontId="7" fillId="2" borderId="0" xfId="0" applyFont="1" applyFill="1" applyAlignment="1" applyProtection="1">
      <alignment vertical="center" wrapText="1"/>
      <protection/>
    </xf>
    <xf numFmtId="0" fontId="7" fillId="2" borderId="2" xfId="0" applyFont="1" applyFill="1" applyBorder="1" applyAlignment="1" applyProtection="1">
      <alignment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vertical="center" wrapText="1"/>
      <protection/>
    </xf>
    <xf numFmtId="0" fontId="7" fillId="2" borderId="20" xfId="0" applyFont="1" applyFill="1" applyBorder="1" applyAlignment="1" applyProtection="1">
      <alignment vertical="center" wrapText="1"/>
      <protection/>
    </xf>
    <xf numFmtId="0" fontId="10" fillId="2" borderId="39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7" fillId="2" borderId="21" xfId="0" applyFont="1" applyFill="1" applyBorder="1" applyAlignment="1" applyProtection="1">
      <alignment vertical="center" wrapText="1"/>
      <protection/>
    </xf>
    <xf numFmtId="0" fontId="7" fillId="2" borderId="16" xfId="0" applyFont="1" applyFill="1" applyBorder="1" applyAlignment="1" applyProtection="1">
      <alignment vertical="center" wrapText="1"/>
      <protection/>
    </xf>
    <xf numFmtId="0" fontId="10" fillId="2" borderId="40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vertical="center" wrapText="1"/>
      <protection locked="0"/>
    </xf>
    <xf numFmtId="0" fontId="7" fillId="2" borderId="24" xfId="0" applyFont="1" applyFill="1" applyBorder="1" applyAlignment="1" applyProtection="1">
      <alignment vertical="center" wrapText="1"/>
      <protection locked="0"/>
    </xf>
    <xf numFmtId="0" fontId="7" fillId="2" borderId="35" xfId="0" applyFont="1" applyFill="1" applyBorder="1" applyAlignment="1" applyProtection="1">
      <alignment vertical="center" wrapText="1"/>
      <protection locked="0"/>
    </xf>
    <xf numFmtId="0" fontId="7" fillId="2" borderId="30" xfId="0" applyFont="1" applyFill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0" fontId="10" fillId="2" borderId="42" xfId="0" applyFont="1" applyFill="1" applyBorder="1" applyAlignment="1" applyProtection="1">
      <alignment horizontal="center" vertical="center" wrapText="1"/>
      <protection/>
    </xf>
    <xf numFmtId="0" fontId="7" fillId="2" borderId="43" xfId="0" applyFont="1" applyFill="1" applyBorder="1" applyAlignment="1" applyProtection="1">
      <alignment horizontal="center" vertical="center" wrapText="1"/>
      <protection/>
    </xf>
    <xf numFmtId="0" fontId="7" fillId="2" borderId="44" xfId="0" applyFont="1" applyFill="1" applyBorder="1" applyAlignment="1" applyProtection="1">
      <alignment horizontal="center" vertical="center" wrapText="1"/>
      <protection/>
    </xf>
    <xf numFmtId="0" fontId="7" fillId="2" borderId="45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 applyProtection="1">
      <alignment horizontal="center" vertical="center" wrapText="1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center" vertical="center" wrapText="1"/>
      <protection/>
    </xf>
    <xf numFmtId="0" fontId="9" fillId="2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52" xfId="0" applyFont="1" applyFill="1" applyBorder="1" applyAlignment="1" applyProtection="1">
      <alignment horizontal="center" vertical="center" wrapText="1"/>
      <protection/>
    </xf>
    <xf numFmtId="0" fontId="10" fillId="2" borderId="53" xfId="0" applyFont="1" applyFill="1" applyBorder="1" applyAlignment="1" applyProtection="1">
      <alignment horizontal="center" vertical="center" wrapText="1"/>
      <protection/>
    </xf>
    <xf numFmtId="0" fontId="10" fillId="2" borderId="54" xfId="0" applyFont="1" applyFill="1" applyBorder="1" applyAlignment="1" applyProtection="1">
      <alignment horizontal="center" vertical="center" wrapText="1"/>
      <protection/>
    </xf>
    <xf numFmtId="0" fontId="7" fillId="2" borderId="49" xfId="0" applyFont="1" applyFill="1" applyBorder="1" applyAlignment="1" applyProtection="1">
      <alignment horizontal="center" vertical="center" wrapText="1"/>
      <protection/>
    </xf>
    <xf numFmtId="0" fontId="7" fillId="2" borderId="55" xfId="0" applyFont="1" applyFill="1" applyBorder="1" applyAlignment="1" applyProtection="1">
      <alignment horizontal="center" vertical="center" wrapText="1"/>
      <protection/>
    </xf>
    <xf numFmtId="0" fontId="10" fillId="2" borderId="56" xfId="0" applyFont="1" applyFill="1" applyBorder="1" applyAlignment="1" applyProtection="1">
      <alignment horizontal="center" vertical="center" wrapText="1"/>
      <protection/>
    </xf>
    <xf numFmtId="0" fontId="10" fillId="2" borderId="45" xfId="0" applyFont="1" applyFill="1" applyBorder="1" applyAlignment="1" applyProtection="1">
      <alignment horizontal="center" vertical="center" wrapText="1"/>
      <protection/>
    </xf>
    <xf numFmtId="0" fontId="9" fillId="2" borderId="57" xfId="0" applyFont="1" applyFill="1" applyBorder="1" applyAlignment="1" applyProtection="1">
      <alignment horizontal="center" vertical="center" wrapText="1"/>
      <protection/>
    </xf>
    <xf numFmtId="0" fontId="9" fillId="4" borderId="46" xfId="0" applyFont="1" applyFill="1" applyBorder="1" applyAlignment="1" applyProtection="1">
      <alignment horizontal="center" vertical="center"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10" fillId="2" borderId="58" xfId="0" applyFont="1" applyFill="1" applyBorder="1" applyAlignment="1" applyProtection="1">
      <alignment horizontal="center" vertical="center" wrapText="1"/>
      <protection/>
    </xf>
    <xf numFmtId="0" fontId="10" fillId="2" borderId="57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7" fillId="2" borderId="59" xfId="0" applyFont="1" applyFill="1" applyBorder="1" applyAlignment="1" applyProtection="1">
      <alignment horizontal="center" vertical="center" wrapText="1"/>
      <protection/>
    </xf>
    <xf numFmtId="0" fontId="7" fillId="2" borderId="60" xfId="0" applyFont="1" applyFill="1" applyBorder="1" applyAlignment="1" applyProtection="1">
      <alignment horizontal="center" vertical="center" wrapText="1"/>
      <protection/>
    </xf>
    <xf numFmtId="0" fontId="10" fillId="2" borderId="28" xfId="0" applyFont="1" applyFill="1" applyBorder="1" applyAlignment="1" applyProtection="1">
      <alignment horizontal="center" vertical="center" wrapText="1"/>
      <protection/>
    </xf>
    <xf numFmtId="0" fontId="10" fillId="2" borderId="29" xfId="0" applyFont="1" applyFill="1" applyBorder="1" applyAlignment="1" applyProtection="1">
      <alignment horizontal="center" vertical="center" wrapText="1"/>
      <protection/>
    </xf>
    <xf numFmtId="0" fontId="7" fillId="2" borderId="61" xfId="0" applyFont="1" applyFill="1" applyBorder="1" applyAlignment="1" applyProtection="1">
      <alignment horizontal="center" vertical="center" wrapText="1"/>
      <protection/>
    </xf>
    <xf numFmtId="0" fontId="7" fillId="2" borderId="62" xfId="0" applyFont="1" applyFill="1" applyBorder="1" applyAlignment="1" applyProtection="1">
      <alignment horizontal="center" vertical="center" wrapText="1"/>
      <protection/>
    </xf>
    <xf numFmtId="0" fontId="7" fillId="2" borderId="63" xfId="0" applyFont="1" applyFill="1" applyBorder="1" applyAlignment="1" applyProtection="1">
      <alignment horizontal="center" vertical="center" wrapText="1"/>
      <protection/>
    </xf>
    <xf numFmtId="0" fontId="10" fillId="2" borderId="64" xfId="0" applyFont="1" applyFill="1" applyBorder="1" applyAlignment="1" applyProtection="1">
      <alignment horizontal="center" vertical="center" wrapText="1"/>
      <protection/>
    </xf>
    <xf numFmtId="0" fontId="10" fillId="2" borderId="65" xfId="0" applyFont="1" applyFill="1" applyBorder="1" applyAlignment="1" applyProtection="1">
      <alignment horizontal="center" vertical="center" wrapText="1"/>
      <protection/>
    </xf>
    <xf numFmtId="0" fontId="7" fillId="2" borderId="66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wrapText="1"/>
      <protection/>
    </xf>
    <xf numFmtId="0" fontId="10" fillId="2" borderId="32" xfId="0" applyFont="1" applyFill="1" applyBorder="1" applyAlignment="1" applyProtection="1">
      <alignment horizontal="center" vertical="center" wrapText="1"/>
      <protection/>
    </xf>
    <xf numFmtId="0" fontId="7" fillId="2" borderId="67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9.140625" style="51" customWidth="1"/>
    <col min="2" max="2" width="17.140625" style="51" customWidth="1"/>
    <col min="3" max="3" width="46.7109375" style="51" customWidth="1"/>
    <col min="4" max="4" width="23.140625" style="51" customWidth="1"/>
    <col min="5" max="5" width="53.57421875" style="51" customWidth="1"/>
    <col min="6" max="16384" width="9.140625" style="51" customWidth="1"/>
  </cols>
  <sheetData>
    <row r="1" ht="13.5" thickBot="1"/>
    <row r="2" spans="2:5" ht="43.5" customHeight="1">
      <c r="B2" s="88" t="s">
        <v>662</v>
      </c>
      <c r="C2" s="89"/>
      <c r="D2" s="89"/>
      <c r="E2" s="90"/>
    </row>
    <row r="3" spans="2:5" ht="13.5" thickBot="1">
      <c r="B3" s="52"/>
      <c r="C3" s="52"/>
      <c r="D3" s="52"/>
      <c r="E3" s="52"/>
    </row>
    <row r="4" spans="2:6" ht="15.75" customHeight="1">
      <c r="B4" s="86" t="s">
        <v>653</v>
      </c>
      <c r="C4" s="87"/>
      <c r="D4" s="87"/>
      <c r="E4" s="87"/>
      <c r="F4" s="53"/>
    </row>
    <row r="5" ht="12.75">
      <c r="D5" s="54"/>
    </row>
    <row r="6" spans="2:5" ht="18" customHeight="1" thickBot="1">
      <c r="B6" s="51" t="s">
        <v>654</v>
      </c>
      <c r="C6" s="59"/>
      <c r="D6" s="51" t="s">
        <v>655</v>
      </c>
      <c r="E6" s="59"/>
    </row>
    <row r="8" spans="2:5" ht="15.75" customHeight="1" thickBot="1">
      <c r="B8" s="51" t="s">
        <v>656</v>
      </c>
      <c r="C8" s="59"/>
      <c r="D8" s="51" t="s">
        <v>657</v>
      </c>
      <c r="E8" s="59"/>
    </row>
    <row r="9" ht="15.75" customHeight="1">
      <c r="E9" s="54"/>
    </row>
    <row r="10" spans="2:5" ht="18" customHeight="1" thickBot="1">
      <c r="B10" s="51" t="s">
        <v>658</v>
      </c>
      <c r="C10" s="91"/>
      <c r="D10" s="92"/>
      <c r="E10" s="93"/>
    </row>
    <row r="11" spans="2:5" ht="12.75">
      <c r="B11" s="55"/>
      <c r="C11" s="58"/>
      <c r="D11" s="58"/>
      <c r="E11" s="58"/>
    </row>
    <row r="12" spans="2:5" ht="12.75">
      <c r="B12" s="55"/>
      <c r="C12" s="56" t="s">
        <v>728</v>
      </c>
      <c r="D12" s="56" t="s">
        <v>726</v>
      </c>
      <c r="E12" s="56" t="s">
        <v>727</v>
      </c>
    </row>
    <row r="13" spans="2:5" ht="39" thickBot="1">
      <c r="B13" s="55" t="s">
        <v>699</v>
      </c>
      <c r="C13" s="59"/>
      <c r="D13" s="59"/>
      <c r="E13" s="59"/>
    </row>
    <row r="14" spans="2:5" ht="13.5" thickBot="1">
      <c r="B14" s="57"/>
      <c r="C14" s="57"/>
      <c r="D14" s="57"/>
      <c r="E14" s="57"/>
    </row>
    <row r="15" spans="2:6" ht="15.75" customHeight="1">
      <c r="B15" s="86" t="s">
        <v>659</v>
      </c>
      <c r="C15" s="87"/>
      <c r="D15" s="87"/>
      <c r="E15" s="87"/>
      <c r="F15" s="53"/>
    </row>
    <row r="17" spans="2:5" ht="19.5" customHeight="1" thickBot="1">
      <c r="B17" s="51" t="s">
        <v>654</v>
      </c>
      <c r="C17" s="59"/>
      <c r="D17" s="51" t="s">
        <v>660</v>
      </c>
      <c r="E17" s="59"/>
    </row>
    <row r="19" spans="2:4" ht="19.5" customHeight="1" thickBot="1">
      <c r="B19" s="51" t="s">
        <v>661</v>
      </c>
      <c r="C19" s="91"/>
      <c r="D19" s="93"/>
    </row>
  </sheetData>
  <sheetProtection sheet="1" objects="1" scenarios="1"/>
  <mergeCells count="5">
    <mergeCell ref="C19:D19"/>
    <mergeCell ref="B4:E4"/>
    <mergeCell ref="B15:E15"/>
    <mergeCell ref="B2:E2"/>
    <mergeCell ref="C10:E10"/>
  </mergeCells>
  <dataValidations count="1">
    <dataValidation type="list" allowBlank="1" showDropDown="1" showInputMessage="1" showErrorMessage="1" prompt="MARCAR COM  &quot;X&quot;  SE FOR ESTA A OPÇÃO CORRETA" sqref="C13:E13">
      <formula1>"X"</formula1>
    </dataValidation>
  </dataValidation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6"/>
  <sheetViews>
    <sheetView workbookViewId="0" topLeftCell="A1">
      <selection activeCell="A1" sqref="A1"/>
    </sheetView>
  </sheetViews>
  <sheetFormatPr defaultColWidth="9.140625" defaultRowHeight="49.5" customHeight="1"/>
  <cols>
    <col min="1" max="1" width="3.57421875" style="1" customWidth="1"/>
    <col min="2" max="2" width="10.7109375" style="1" customWidth="1"/>
    <col min="3" max="3" width="150.28125" style="1" customWidth="1"/>
    <col min="4" max="16384" width="9.140625" style="1" customWidth="1"/>
  </cols>
  <sheetData>
    <row r="1" ht="13.5" thickBot="1"/>
    <row r="2" spans="3:4" ht="25.5" customHeight="1">
      <c r="C2" s="2" t="s">
        <v>663</v>
      </c>
      <c r="D2" s="3"/>
    </row>
    <row r="3" ht="12.75"/>
    <row r="4" ht="12.75"/>
    <row r="5" ht="44.25">
      <c r="C5" s="4" t="s">
        <v>664</v>
      </c>
    </row>
    <row r="6" ht="12.75"/>
    <row r="7" ht="14.25">
      <c r="C7" s="1" t="s">
        <v>665</v>
      </c>
    </row>
    <row r="8" ht="14.25">
      <c r="C8" s="1" t="s">
        <v>666</v>
      </c>
    </row>
    <row r="9" ht="14.25">
      <c r="C9" s="1" t="s">
        <v>667</v>
      </c>
    </row>
    <row r="10" ht="12.75"/>
    <row r="11" ht="25.5">
      <c r="C11" s="4" t="s">
        <v>668</v>
      </c>
    </row>
    <row r="12" ht="12.75"/>
    <row r="13" ht="70.5">
      <c r="C13" s="4" t="s">
        <v>669</v>
      </c>
    </row>
    <row r="14" ht="12.75"/>
    <row r="15" ht="12.75">
      <c r="C15" s="1" t="s">
        <v>670</v>
      </c>
    </row>
    <row r="16" ht="12.75"/>
    <row r="17" ht="14.25">
      <c r="C17" s="1" t="s">
        <v>671</v>
      </c>
    </row>
    <row r="18" ht="14.25">
      <c r="C18" s="1" t="s">
        <v>672</v>
      </c>
    </row>
    <row r="19" ht="14.25">
      <c r="C19" s="1" t="s">
        <v>673</v>
      </c>
    </row>
    <row r="20" ht="12.75"/>
    <row r="21" ht="12.75">
      <c r="C21" s="5" t="s">
        <v>702</v>
      </c>
    </row>
    <row r="22" ht="12.75"/>
    <row r="23" ht="25.5">
      <c r="C23" s="4" t="s">
        <v>674</v>
      </c>
    </row>
    <row r="24" ht="12.75"/>
    <row r="25" ht="25.5">
      <c r="C25" s="4" t="s">
        <v>675</v>
      </c>
    </row>
    <row r="26" ht="12.75"/>
    <row r="27" spans="2:3" ht="15" customHeight="1">
      <c r="B27" s="94" t="s">
        <v>676</v>
      </c>
      <c r="C27" s="95"/>
    </row>
    <row r="28" spans="2:3" ht="12.75">
      <c r="B28" s="9" t="s">
        <v>677</v>
      </c>
      <c r="C28" s="9" t="s">
        <v>678</v>
      </c>
    </row>
    <row r="29" spans="2:3" ht="12.75">
      <c r="B29" s="6" t="s">
        <v>679</v>
      </c>
      <c r="C29" s="6" t="s">
        <v>680</v>
      </c>
    </row>
    <row r="30" spans="2:3" ht="12.75">
      <c r="B30" s="6" t="s">
        <v>681</v>
      </c>
      <c r="C30" s="6" t="s">
        <v>682</v>
      </c>
    </row>
    <row r="31" spans="2:3" ht="12.75">
      <c r="B31" s="6" t="s">
        <v>683</v>
      </c>
      <c r="C31" s="6" t="s">
        <v>684</v>
      </c>
    </row>
    <row r="32" spans="2:3" ht="12.75">
      <c r="B32" s="6" t="s">
        <v>700</v>
      </c>
      <c r="C32" s="6" t="s">
        <v>685</v>
      </c>
    </row>
    <row r="33" ht="12.75"/>
    <row r="34" spans="2:3" ht="15" customHeight="1">
      <c r="B34" s="94" t="s">
        <v>686</v>
      </c>
      <c r="C34" s="95"/>
    </row>
    <row r="35" spans="2:3" ht="12.75">
      <c r="B35" s="9" t="s">
        <v>677</v>
      </c>
      <c r="C35" s="9" t="s">
        <v>678</v>
      </c>
    </row>
    <row r="36" spans="2:3" ht="12.75">
      <c r="B36" s="6" t="s">
        <v>687</v>
      </c>
      <c r="C36" s="6" t="s">
        <v>688</v>
      </c>
    </row>
    <row r="37" spans="2:3" ht="12.75">
      <c r="B37" s="6" t="s">
        <v>689</v>
      </c>
      <c r="C37" s="6" t="s">
        <v>690</v>
      </c>
    </row>
    <row r="38" spans="2:3" ht="12.75">
      <c r="B38" s="6" t="s">
        <v>691</v>
      </c>
      <c r="C38" s="6" t="s">
        <v>692</v>
      </c>
    </row>
    <row r="39" spans="2:3" ht="12.75">
      <c r="B39" s="6" t="s">
        <v>701</v>
      </c>
      <c r="C39" s="6" t="s">
        <v>693</v>
      </c>
    </row>
    <row r="40" ht="12.75"/>
    <row r="41" spans="2:3" ht="15" customHeight="1">
      <c r="B41" s="94" t="s">
        <v>694</v>
      </c>
      <c r="C41" s="95"/>
    </row>
    <row r="42" spans="2:3" ht="12.75">
      <c r="B42" s="9" t="s">
        <v>677</v>
      </c>
      <c r="C42" s="9" t="s">
        <v>678</v>
      </c>
    </row>
    <row r="43" spans="2:3" ht="12.75">
      <c r="B43" s="6" t="s">
        <v>705</v>
      </c>
      <c r="C43" s="6" t="s">
        <v>695</v>
      </c>
    </row>
    <row r="44" spans="2:3" ht="12.75">
      <c r="B44" s="6" t="s">
        <v>706</v>
      </c>
      <c r="C44" s="6" t="s">
        <v>696</v>
      </c>
    </row>
    <row r="45" spans="2:3" ht="12.75">
      <c r="B45" s="6" t="s">
        <v>707</v>
      </c>
      <c r="C45" s="6" t="s">
        <v>697</v>
      </c>
    </row>
    <row r="46" spans="2:3" ht="12.75">
      <c r="B46" s="6" t="s">
        <v>708</v>
      </c>
      <c r="C46" s="6" t="s">
        <v>698</v>
      </c>
    </row>
  </sheetData>
  <sheetProtection sheet="1" objects="1" scenarios="1"/>
  <mergeCells count="3">
    <mergeCell ref="B34:C34"/>
    <mergeCell ref="B41:C41"/>
    <mergeCell ref="B27:C27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61" customWidth="1"/>
    <col min="2" max="2" width="23.421875" style="61" customWidth="1"/>
    <col min="3" max="3" width="10.7109375" style="73" customWidth="1"/>
    <col min="4" max="4" width="19.57421875" style="73" customWidth="1"/>
    <col min="5" max="5" width="30.00390625" style="61" customWidth="1"/>
    <col min="6" max="6" width="14.7109375" style="73" bestFit="1" customWidth="1"/>
    <col min="7" max="7" width="74.00390625" style="61" customWidth="1"/>
    <col min="8" max="16384" width="9.140625" style="61" customWidth="1"/>
  </cols>
  <sheetData>
    <row r="1" spans="2:7" ht="13.5" thickBot="1">
      <c r="B1" s="60"/>
      <c r="C1" s="32"/>
      <c r="D1" s="32"/>
      <c r="E1" s="60"/>
      <c r="F1" s="32"/>
      <c r="G1" s="60"/>
    </row>
    <row r="2" spans="2:8" ht="25.5" customHeight="1">
      <c r="B2" s="104" t="s">
        <v>625</v>
      </c>
      <c r="C2" s="105"/>
      <c r="D2" s="105"/>
      <c r="E2" s="105"/>
      <c r="F2" s="105"/>
      <c r="G2" s="105"/>
      <c r="H2" s="62"/>
    </row>
    <row r="3" spans="2:7" ht="18.75" thickBot="1">
      <c r="B3" s="63"/>
      <c r="C3" s="63"/>
      <c r="D3" s="63"/>
      <c r="E3" s="63"/>
      <c r="F3" s="63"/>
      <c r="G3" s="63"/>
    </row>
    <row r="4" spans="2:7" ht="19.5" customHeight="1" thickBot="1">
      <c r="B4" s="20" t="s">
        <v>6</v>
      </c>
      <c r="C4" s="21" t="s">
        <v>0</v>
      </c>
      <c r="D4" s="21"/>
      <c r="E4" s="21" t="s">
        <v>1</v>
      </c>
      <c r="F4" s="21" t="s">
        <v>2</v>
      </c>
      <c r="G4" s="22" t="s">
        <v>3</v>
      </c>
    </row>
    <row r="5" spans="2:7" ht="16.5" customHeight="1">
      <c r="B5" s="120" t="s">
        <v>4</v>
      </c>
      <c r="C5" s="24" t="s">
        <v>5</v>
      </c>
      <c r="D5" s="24" t="s">
        <v>6</v>
      </c>
      <c r="E5" s="65" t="s">
        <v>7</v>
      </c>
      <c r="F5" s="10"/>
      <c r="G5" s="74"/>
    </row>
    <row r="6" spans="2:7" ht="14.25">
      <c r="B6" s="120"/>
      <c r="C6" s="114" t="s">
        <v>8</v>
      </c>
      <c r="D6" s="114" t="s">
        <v>9</v>
      </c>
      <c r="E6" s="65" t="s">
        <v>10</v>
      </c>
      <c r="F6" s="11"/>
      <c r="G6" s="74"/>
    </row>
    <row r="7" spans="2:7" ht="14.25">
      <c r="B7" s="120"/>
      <c r="C7" s="115"/>
      <c r="D7" s="115"/>
      <c r="E7" s="65" t="s">
        <v>11</v>
      </c>
      <c r="F7" s="13"/>
      <c r="G7" s="74"/>
    </row>
    <row r="8" spans="2:7" ht="14.25">
      <c r="B8" s="120"/>
      <c r="C8" s="115"/>
      <c r="D8" s="115"/>
      <c r="E8" s="65" t="s">
        <v>12</v>
      </c>
      <c r="F8" s="13"/>
      <c r="G8" s="74"/>
    </row>
    <row r="9" spans="2:7" ht="14.25">
      <c r="B9" s="120"/>
      <c r="C9" s="116"/>
      <c r="D9" s="116"/>
      <c r="E9" s="65" t="s">
        <v>13</v>
      </c>
      <c r="F9" s="13"/>
      <c r="G9" s="74"/>
    </row>
    <row r="10" spans="2:7" ht="38.25">
      <c r="B10" s="120" t="s">
        <v>14</v>
      </c>
      <c r="C10" s="24" t="s">
        <v>15</v>
      </c>
      <c r="D10" s="24" t="s">
        <v>6</v>
      </c>
      <c r="E10" s="65" t="s">
        <v>626</v>
      </c>
      <c r="F10" s="12"/>
      <c r="G10" s="74"/>
    </row>
    <row r="11" spans="2:7" ht="25.5">
      <c r="B11" s="120"/>
      <c r="C11" s="114" t="s">
        <v>16</v>
      </c>
      <c r="D11" s="114" t="s">
        <v>9</v>
      </c>
      <c r="E11" s="65" t="s">
        <v>17</v>
      </c>
      <c r="F11" s="12"/>
      <c r="G11" s="74"/>
    </row>
    <row r="12" spans="2:7" ht="25.5">
      <c r="B12" s="120"/>
      <c r="C12" s="115"/>
      <c r="D12" s="115"/>
      <c r="E12" s="65" t="s">
        <v>18</v>
      </c>
      <c r="F12" s="11"/>
      <c r="G12" s="74"/>
    </row>
    <row r="13" spans="2:7" ht="14.25">
      <c r="B13" s="120"/>
      <c r="C13" s="115"/>
      <c r="D13" s="115"/>
      <c r="E13" s="65" t="s">
        <v>19</v>
      </c>
      <c r="F13" s="13"/>
      <c r="G13" s="74"/>
    </row>
    <row r="14" spans="2:7" ht="25.5">
      <c r="B14" s="120"/>
      <c r="C14" s="115"/>
      <c r="D14" s="115"/>
      <c r="E14" s="65" t="s">
        <v>20</v>
      </c>
      <c r="F14" s="13"/>
      <c r="G14" s="74"/>
    </row>
    <row r="15" spans="2:7" ht="25.5">
      <c r="B15" s="120"/>
      <c r="C15" s="116"/>
      <c r="D15" s="116"/>
      <c r="E15" s="65" t="s">
        <v>21</v>
      </c>
      <c r="F15" s="13"/>
      <c r="G15" s="74"/>
    </row>
    <row r="16" spans="2:7" ht="25.5" customHeight="1">
      <c r="B16" s="120"/>
      <c r="C16" s="114"/>
      <c r="D16" s="114" t="s">
        <v>46</v>
      </c>
      <c r="E16" s="65" t="s">
        <v>22</v>
      </c>
      <c r="F16" s="12"/>
      <c r="G16" s="74"/>
    </row>
    <row r="17" spans="2:7" ht="14.25">
      <c r="B17" s="120"/>
      <c r="C17" s="116"/>
      <c r="D17" s="116"/>
      <c r="E17" s="65" t="s">
        <v>23</v>
      </c>
      <c r="F17" s="11"/>
      <c r="G17" s="74"/>
    </row>
    <row r="18" spans="2:7" ht="14.25">
      <c r="B18" s="117" t="s">
        <v>24</v>
      </c>
      <c r="C18" s="24" t="s">
        <v>25</v>
      </c>
      <c r="D18" s="24" t="s">
        <v>6</v>
      </c>
      <c r="E18" s="65" t="s">
        <v>26</v>
      </c>
      <c r="F18" s="13"/>
      <c r="G18" s="74"/>
    </row>
    <row r="19" spans="2:7" ht="14.25">
      <c r="B19" s="97"/>
      <c r="C19" s="114" t="s">
        <v>27</v>
      </c>
      <c r="D19" s="114" t="s">
        <v>9</v>
      </c>
      <c r="E19" s="65" t="s">
        <v>28</v>
      </c>
      <c r="F19" s="13"/>
      <c r="G19" s="74"/>
    </row>
    <row r="20" spans="2:7" ht="38.25">
      <c r="B20" s="97"/>
      <c r="C20" s="115"/>
      <c r="D20" s="115"/>
      <c r="E20" s="65" t="s">
        <v>29</v>
      </c>
      <c r="F20" s="13"/>
      <c r="G20" s="74"/>
    </row>
    <row r="21" spans="2:7" ht="14.25">
      <c r="B21" s="118"/>
      <c r="C21" s="116"/>
      <c r="D21" s="116"/>
      <c r="E21" s="65" t="s">
        <v>30</v>
      </c>
      <c r="F21" s="12"/>
      <c r="G21" s="74"/>
    </row>
    <row r="22" spans="2:7" ht="14.25">
      <c r="B22" s="117" t="s">
        <v>31</v>
      </c>
      <c r="C22" s="24" t="s">
        <v>32</v>
      </c>
      <c r="D22" s="24" t="s">
        <v>6</v>
      </c>
      <c r="E22" s="65" t="s">
        <v>33</v>
      </c>
      <c r="F22" s="12"/>
      <c r="G22" s="74"/>
    </row>
    <row r="23" spans="2:7" ht="14.25">
      <c r="B23" s="97"/>
      <c r="C23" s="114" t="s">
        <v>34</v>
      </c>
      <c r="D23" s="114" t="s">
        <v>9</v>
      </c>
      <c r="E23" s="65" t="s">
        <v>35</v>
      </c>
      <c r="F23" s="11"/>
      <c r="G23" s="74"/>
    </row>
    <row r="24" spans="2:7" ht="25.5">
      <c r="B24" s="97"/>
      <c r="C24" s="115"/>
      <c r="D24" s="115"/>
      <c r="E24" s="65" t="s">
        <v>36</v>
      </c>
      <c r="F24" s="13"/>
      <c r="G24" s="74"/>
    </row>
    <row r="25" spans="2:7" ht="14.25">
      <c r="B25" s="97"/>
      <c r="C25" s="115"/>
      <c r="D25" s="115"/>
      <c r="E25" s="65" t="s">
        <v>37</v>
      </c>
      <c r="F25" s="13"/>
      <c r="G25" s="74"/>
    </row>
    <row r="26" spans="2:7" ht="14.25">
      <c r="B26" s="97"/>
      <c r="C26" s="115"/>
      <c r="D26" s="115"/>
      <c r="E26" s="65" t="s">
        <v>38</v>
      </c>
      <c r="F26" s="13"/>
      <c r="G26" s="74"/>
    </row>
    <row r="27" spans="2:7" ht="14.25">
      <c r="B27" s="97"/>
      <c r="C27" s="115"/>
      <c r="D27" s="115"/>
      <c r="E27" s="65" t="s">
        <v>39</v>
      </c>
      <c r="F27" s="13"/>
      <c r="G27" s="74"/>
    </row>
    <row r="28" spans="2:7" ht="14.25">
      <c r="B28" s="97"/>
      <c r="C28" s="115"/>
      <c r="D28" s="115"/>
      <c r="E28" s="65" t="s">
        <v>40</v>
      </c>
      <c r="F28" s="12"/>
      <c r="G28" s="74"/>
    </row>
    <row r="29" spans="2:7" ht="14.25">
      <c r="B29" s="97"/>
      <c r="C29" s="115"/>
      <c r="D29" s="115"/>
      <c r="E29" s="65" t="s">
        <v>41</v>
      </c>
      <c r="F29" s="11"/>
      <c r="G29" s="74"/>
    </row>
    <row r="30" spans="2:7" ht="25.5">
      <c r="B30" s="97"/>
      <c r="C30" s="115"/>
      <c r="D30" s="115"/>
      <c r="E30" s="65" t="s">
        <v>42</v>
      </c>
      <c r="F30" s="13"/>
      <c r="G30" s="74"/>
    </row>
    <row r="31" spans="2:7" ht="14.25">
      <c r="B31" s="97"/>
      <c r="C31" s="115"/>
      <c r="D31" s="115"/>
      <c r="E31" s="65" t="s">
        <v>43</v>
      </c>
      <c r="F31" s="13"/>
      <c r="G31" s="74"/>
    </row>
    <row r="32" spans="2:7" ht="25.5">
      <c r="B32" s="97"/>
      <c r="C32" s="115"/>
      <c r="D32" s="115"/>
      <c r="E32" s="65" t="s">
        <v>44</v>
      </c>
      <c r="F32" s="13"/>
      <c r="G32" s="74"/>
    </row>
    <row r="33" spans="2:7" ht="25.5">
      <c r="B33" s="97"/>
      <c r="C33" s="116"/>
      <c r="D33" s="116"/>
      <c r="E33" s="65" t="s">
        <v>45</v>
      </c>
      <c r="F33" s="12"/>
      <c r="G33" s="74"/>
    </row>
    <row r="34" spans="2:7" ht="25.5" customHeight="1">
      <c r="B34" s="97"/>
      <c r="C34" s="114" t="s">
        <v>302</v>
      </c>
      <c r="D34" s="114" t="s">
        <v>46</v>
      </c>
      <c r="E34" s="65" t="s">
        <v>22</v>
      </c>
      <c r="F34" s="12"/>
      <c r="G34" s="74"/>
    </row>
    <row r="35" spans="2:7" ht="14.25">
      <c r="B35" s="118"/>
      <c r="C35" s="116"/>
      <c r="D35" s="116"/>
      <c r="E35" s="65" t="s">
        <v>23</v>
      </c>
      <c r="F35" s="11"/>
      <c r="G35" s="74"/>
    </row>
    <row r="36" spans="2:7" ht="76.5">
      <c r="B36" s="117" t="s">
        <v>47</v>
      </c>
      <c r="C36" s="24" t="s">
        <v>48</v>
      </c>
      <c r="D36" s="24" t="s">
        <v>6</v>
      </c>
      <c r="E36" s="65" t="s">
        <v>49</v>
      </c>
      <c r="F36" s="12"/>
      <c r="G36" s="74"/>
    </row>
    <row r="37" spans="2:7" ht="25.5">
      <c r="B37" s="97"/>
      <c r="C37" s="114" t="s">
        <v>50</v>
      </c>
      <c r="D37" s="114" t="s">
        <v>9</v>
      </c>
      <c r="E37" s="65" t="s">
        <v>51</v>
      </c>
      <c r="F37" s="11"/>
      <c r="G37" s="74"/>
    </row>
    <row r="38" spans="2:7" ht="25.5">
      <c r="B38" s="118"/>
      <c r="C38" s="116"/>
      <c r="D38" s="116"/>
      <c r="E38" s="65" t="s">
        <v>52</v>
      </c>
      <c r="F38" s="12"/>
      <c r="G38" s="74"/>
    </row>
    <row r="39" spans="2:7" ht="63.75">
      <c r="B39" s="117" t="s">
        <v>53</v>
      </c>
      <c r="C39" s="24" t="s">
        <v>54</v>
      </c>
      <c r="D39" s="24" t="s">
        <v>6</v>
      </c>
      <c r="E39" s="65" t="s">
        <v>633</v>
      </c>
      <c r="F39" s="12"/>
      <c r="G39" s="74"/>
    </row>
    <row r="40" spans="2:7" ht="14.25">
      <c r="B40" s="97"/>
      <c r="C40" s="114" t="s">
        <v>55</v>
      </c>
      <c r="D40" s="114" t="s">
        <v>9</v>
      </c>
      <c r="E40" s="65" t="s">
        <v>56</v>
      </c>
      <c r="F40" s="11"/>
      <c r="G40" s="74"/>
    </row>
    <row r="41" spans="2:7" ht="14.25">
      <c r="B41" s="118"/>
      <c r="C41" s="116"/>
      <c r="D41" s="116"/>
      <c r="E41" s="65" t="s">
        <v>57</v>
      </c>
      <c r="F41" s="13"/>
      <c r="G41" s="74"/>
    </row>
    <row r="42" spans="2:7" ht="63.75">
      <c r="B42" s="117" t="s">
        <v>58</v>
      </c>
      <c r="C42" s="24" t="s">
        <v>59</v>
      </c>
      <c r="D42" s="24" t="s">
        <v>6</v>
      </c>
      <c r="E42" s="65" t="s">
        <v>60</v>
      </c>
      <c r="F42" s="13"/>
      <c r="G42" s="74"/>
    </row>
    <row r="43" spans="2:7" ht="14.25">
      <c r="B43" s="97"/>
      <c r="C43" s="114" t="s">
        <v>61</v>
      </c>
      <c r="D43" s="114" t="s">
        <v>9</v>
      </c>
      <c r="E43" s="65" t="s">
        <v>62</v>
      </c>
      <c r="F43" s="12"/>
      <c r="G43" s="74"/>
    </row>
    <row r="44" spans="2:7" ht="14.25">
      <c r="B44" s="97"/>
      <c r="C44" s="115"/>
      <c r="D44" s="115"/>
      <c r="E44" s="65" t="s">
        <v>63</v>
      </c>
      <c r="F44" s="11"/>
      <c r="G44" s="74"/>
    </row>
    <row r="45" spans="2:7" ht="14.25">
      <c r="B45" s="97"/>
      <c r="C45" s="115"/>
      <c r="D45" s="115"/>
      <c r="E45" s="65" t="s">
        <v>64</v>
      </c>
      <c r="F45" s="13"/>
      <c r="G45" s="74"/>
    </row>
    <row r="46" spans="2:7" ht="14.25">
      <c r="B46" s="97"/>
      <c r="C46" s="115"/>
      <c r="D46" s="115"/>
      <c r="E46" s="65" t="s">
        <v>65</v>
      </c>
      <c r="F46" s="13"/>
      <c r="G46" s="74"/>
    </row>
    <row r="47" spans="2:7" ht="25.5">
      <c r="B47" s="97"/>
      <c r="C47" s="115"/>
      <c r="D47" s="115"/>
      <c r="E47" s="65" t="s">
        <v>66</v>
      </c>
      <c r="F47" s="13"/>
      <c r="G47" s="74"/>
    </row>
    <row r="48" spans="2:7" ht="14.25">
      <c r="B48" s="97"/>
      <c r="C48" s="115"/>
      <c r="D48" s="115"/>
      <c r="E48" s="65" t="s">
        <v>67</v>
      </c>
      <c r="F48" s="12"/>
      <c r="G48" s="74"/>
    </row>
    <row r="49" spans="2:7" ht="25.5">
      <c r="B49" s="97"/>
      <c r="C49" s="115"/>
      <c r="D49" s="115"/>
      <c r="E49" s="65" t="s">
        <v>68</v>
      </c>
      <c r="F49" s="11"/>
      <c r="G49" s="74"/>
    </row>
    <row r="50" spans="2:7" ht="25.5">
      <c r="B50" s="97"/>
      <c r="C50" s="115"/>
      <c r="D50" s="115"/>
      <c r="E50" s="65" t="s">
        <v>69</v>
      </c>
      <c r="F50" s="13"/>
      <c r="G50" s="74"/>
    </row>
    <row r="51" spans="2:7" ht="25.5">
      <c r="B51" s="97"/>
      <c r="C51" s="115"/>
      <c r="D51" s="115"/>
      <c r="E51" s="65" t="s">
        <v>70</v>
      </c>
      <c r="F51" s="13"/>
      <c r="G51" s="74"/>
    </row>
    <row r="52" spans="2:7" ht="25.5">
      <c r="B52" s="97"/>
      <c r="C52" s="115"/>
      <c r="D52" s="115"/>
      <c r="E52" s="65" t="s">
        <v>71</v>
      </c>
      <c r="F52" s="12"/>
      <c r="G52" s="74"/>
    </row>
    <row r="53" spans="2:7" ht="14.25">
      <c r="B53" s="97"/>
      <c r="C53" s="115"/>
      <c r="D53" s="115"/>
      <c r="E53" s="65" t="s">
        <v>72</v>
      </c>
      <c r="F53" s="11"/>
      <c r="G53" s="74"/>
    </row>
    <row r="54" spans="2:7" ht="14.25">
      <c r="B54" s="97"/>
      <c r="C54" s="115"/>
      <c r="D54" s="115"/>
      <c r="E54" s="65" t="s">
        <v>73</v>
      </c>
      <c r="F54" s="13"/>
      <c r="G54" s="74"/>
    </row>
    <row r="55" spans="2:7" ht="14.25">
      <c r="B55" s="97"/>
      <c r="C55" s="115"/>
      <c r="D55" s="115"/>
      <c r="E55" s="65" t="s">
        <v>74</v>
      </c>
      <c r="F55" s="13"/>
      <c r="G55" s="74"/>
    </row>
    <row r="56" spans="2:7" ht="14.25">
      <c r="B56" s="97"/>
      <c r="C56" s="115"/>
      <c r="D56" s="115"/>
      <c r="E56" s="65" t="s">
        <v>75</v>
      </c>
      <c r="F56" s="12"/>
      <c r="G56" s="74"/>
    </row>
    <row r="57" spans="2:7" ht="14.25">
      <c r="B57" s="97"/>
      <c r="C57" s="115"/>
      <c r="D57" s="115"/>
      <c r="E57" s="65" t="s">
        <v>76</v>
      </c>
      <c r="F57" s="11"/>
      <c r="G57" s="74"/>
    </row>
    <row r="58" spans="2:7" ht="25.5">
      <c r="B58" s="97"/>
      <c r="C58" s="115"/>
      <c r="D58" s="115"/>
      <c r="E58" s="65" t="s">
        <v>77</v>
      </c>
      <c r="F58" s="12"/>
      <c r="G58" s="74"/>
    </row>
    <row r="59" spans="2:7" ht="14.25">
      <c r="B59" s="97"/>
      <c r="C59" s="115"/>
      <c r="D59" s="115"/>
      <c r="E59" s="65" t="s">
        <v>78</v>
      </c>
      <c r="F59" s="11"/>
      <c r="G59" s="74"/>
    </row>
    <row r="60" spans="2:7" ht="25.5">
      <c r="B60" s="97"/>
      <c r="C60" s="115"/>
      <c r="D60" s="115"/>
      <c r="E60" s="65" t="s">
        <v>79</v>
      </c>
      <c r="F60" s="12"/>
      <c r="G60" s="74"/>
    </row>
    <row r="61" spans="2:7" ht="25.5">
      <c r="B61" s="97"/>
      <c r="C61" s="115"/>
      <c r="D61" s="115"/>
      <c r="E61" s="65" t="s">
        <v>80</v>
      </c>
      <c r="F61" s="11"/>
      <c r="G61" s="74"/>
    </row>
    <row r="62" spans="2:7" ht="25.5">
      <c r="B62" s="97"/>
      <c r="C62" s="115"/>
      <c r="D62" s="115"/>
      <c r="E62" s="65" t="s">
        <v>81</v>
      </c>
      <c r="F62" s="12"/>
      <c r="G62" s="74"/>
    </row>
    <row r="63" spans="2:7" ht="25.5">
      <c r="B63" s="97"/>
      <c r="C63" s="115"/>
      <c r="D63" s="115"/>
      <c r="E63" s="65" t="s">
        <v>82</v>
      </c>
      <c r="F63" s="12"/>
      <c r="G63" s="74"/>
    </row>
    <row r="64" spans="2:7" ht="25.5">
      <c r="B64" s="97"/>
      <c r="C64" s="115"/>
      <c r="D64" s="115"/>
      <c r="E64" s="65" t="s">
        <v>51</v>
      </c>
      <c r="F64" s="11"/>
      <c r="G64" s="74"/>
    </row>
    <row r="65" spans="2:7" ht="25.5">
      <c r="B65" s="118"/>
      <c r="C65" s="116"/>
      <c r="D65" s="116"/>
      <c r="E65" s="65" t="s">
        <v>52</v>
      </c>
      <c r="F65" s="13"/>
      <c r="G65" s="74"/>
    </row>
    <row r="66" spans="2:7" ht="38.25">
      <c r="B66" s="117" t="s">
        <v>83</v>
      </c>
      <c r="C66" s="24" t="s">
        <v>84</v>
      </c>
      <c r="D66" s="24" t="s">
        <v>6</v>
      </c>
      <c r="E66" s="65" t="s">
        <v>85</v>
      </c>
      <c r="F66" s="13"/>
      <c r="G66" s="74"/>
    </row>
    <row r="67" spans="2:7" ht="14.25">
      <c r="B67" s="97"/>
      <c r="C67" s="114" t="s">
        <v>86</v>
      </c>
      <c r="D67" s="114" t="s">
        <v>9</v>
      </c>
      <c r="E67" s="65" t="s">
        <v>87</v>
      </c>
      <c r="F67" s="13"/>
      <c r="G67" s="74"/>
    </row>
    <row r="68" spans="2:7" ht="14.25">
      <c r="B68" s="97"/>
      <c r="C68" s="115"/>
      <c r="D68" s="115"/>
      <c r="E68" s="65" t="s">
        <v>88</v>
      </c>
      <c r="F68" s="13"/>
      <c r="G68" s="74"/>
    </row>
    <row r="69" spans="2:7" ht="14.25">
      <c r="B69" s="97"/>
      <c r="C69" s="115"/>
      <c r="D69" s="115"/>
      <c r="E69" s="65" t="s">
        <v>89</v>
      </c>
      <c r="F69" s="13"/>
      <c r="G69" s="74"/>
    </row>
    <row r="70" spans="2:7" ht="14.25">
      <c r="B70" s="97"/>
      <c r="C70" s="115"/>
      <c r="D70" s="115"/>
      <c r="E70" s="65" t="s">
        <v>90</v>
      </c>
      <c r="F70" s="13"/>
      <c r="G70" s="74"/>
    </row>
    <row r="71" spans="2:7" ht="14.25">
      <c r="B71" s="97"/>
      <c r="C71" s="115"/>
      <c r="D71" s="115"/>
      <c r="E71" s="65" t="s">
        <v>91</v>
      </c>
      <c r="F71" s="13"/>
      <c r="G71" s="74"/>
    </row>
    <row r="72" spans="2:7" ht="14.25">
      <c r="B72" s="97"/>
      <c r="C72" s="115"/>
      <c r="D72" s="115"/>
      <c r="E72" s="65" t="s">
        <v>92</v>
      </c>
      <c r="F72" s="12"/>
      <c r="G72" s="74"/>
    </row>
    <row r="73" spans="2:7" ht="25.5">
      <c r="B73" s="97"/>
      <c r="C73" s="115"/>
      <c r="D73" s="115"/>
      <c r="E73" s="65" t="s">
        <v>51</v>
      </c>
      <c r="F73" s="12"/>
      <c r="G73" s="74"/>
    </row>
    <row r="74" spans="2:7" ht="25.5">
      <c r="B74" s="118"/>
      <c r="C74" s="116"/>
      <c r="D74" s="116"/>
      <c r="E74" s="65" t="s">
        <v>52</v>
      </c>
      <c r="F74" s="11"/>
      <c r="G74" s="74"/>
    </row>
    <row r="75" spans="2:7" ht="25.5">
      <c r="B75" s="117" t="s">
        <v>93</v>
      </c>
      <c r="C75" s="24" t="s">
        <v>94</v>
      </c>
      <c r="D75" s="24" t="s">
        <v>6</v>
      </c>
      <c r="E75" s="65" t="s">
        <v>95</v>
      </c>
      <c r="F75" s="13"/>
      <c r="G75" s="74"/>
    </row>
    <row r="76" spans="2:7" ht="38.25">
      <c r="B76" s="97"/>
      <c r="C76" s="114" t="s">
        <v>96</v>
      </c>
      <c r="D76" s="114" t="s">
        <v>9</v>
      </c>
      <c r="E76" s="65" t="s">
        <v>97</v>
      </c>
      <c r="F76" s="13"/>
      <c r="G76" s="74"/>
    </row>
    <row r="77" spans="2:7" ht="38.25">
      <c r="B77" s="97"/>
      <c r="C77" s="115"/>
      <c r="D77" s="115"/>
      <c r="E77" s="65" t="s">
        <v>98</v>
      </c>
      <c r="F77" s="13"/>
      <c r="G77" s="74"/>
    </row>
    <row r="78" spans="2:7" ht="14.25">
      <c r="B78" s="97"/>
      <c r="C78" s="115"/>
      <c r="D78" s="115"/>
      <c r="E78" s="65" t="s">
        <v>99</v>
      </c>
      <c r="F78" s="12"/>
      <c r="G78" s="74"/>
    </row>
    <row r="79" spans="2:7" ht="25.5">
      <c r="B79" s="97"/>
      <c r="C79" s="115"/>
      <c r="D79" s="115"/>
      <c r="E79" s="65" t="s">
        <v>100</v>
      </c>
      <c r="F79" s="12"/>
      <c r="G79" s="74"/>
    </row>
    <row r="80" spans="2:7" ht="25.5">
      <c r="B80" s="97"/>
      <c r="C80" s="115"/>
      <c r="D80" s="115"/>
      <c r="E80" s="65" t="s">
        <v>82</v>
      </c>
      <c r="F80" s="12"/>
      <c r="G80" s="74"/>
    </row>
    <row r="81" spans="2:7" ht="14.25">
      <c r="B81" s="97"/>
      <c r="C81" s="115"/>
      <c r="D81" s="115"/>
      <c r="E81" s="65" t="s">
        <v>76</v>
      </c>
      <c r="F81" s="11"/>
      <c r="G81" s="74"/>
    </row>
    <row r="82" spans="2:7" ht="14.25">
      <c r="B82" s="97"/>
      <c r="C82" s="115"/>
      <c r="D82" s="115"/>
      <c r="E82" s="65" t="s">
        <v>90</v>
      </c>
      <c r="F82" s="13"/>
      <c r="G82" s="74"/>
    </row>
    <row r="83" spans="2:7" ht="25.5">
      <c r="B83" s="97"/>
      <c r="C83" s="115"/>
      <c r="D83" s="115"/>
      <c r="E83" s="65" t="s">
        <v>101</v>
      </c>
      <c r="F83" s="13"/>
      <c r="G83" s="74"/>
    </row>
    <row r="84" spans="2:7" ht="14.25">
      <c r="B84" s="97"/>
      <c r="C84" s="115"/>
      <c r="D84" s="115"/>
      <c r="E84" s="65" t="s">
        <v>102</v>
      </c>
      <c r="F84" s="13"/>
      <c r="G84" s="74"/>
    </row>
    <row r="85" spans="2:7" ht="25.5">
      <c r="B85" s="97"/>
      <c r="C85" s="115"/>
      <c r="D85" s="115"/>
      <c r="E85" s="65" t="s">
        <v>103</v>
      </c>
      <c r="F85" s="13"/>
      <c r="G85" s="74"/>
    </row>
    <row r="86" spans="2:7" ht="14.25">
      <c r="B86" s="97"/>
      <c r="C86" s="115"/>
      <c r="D86" s="115"/>
      <c r="E86" s="65" t="s">
        <v>104</v>
      </c>
      <c r="F86" s="12"/>
      <c r="G86" s="74"/>
    </row>
    <row r="87" spans="2:7" ht="14.25">
      <c r="B87" s="97"/>
      <c r="C87" s="115"/>
      <c r="D87" s="115"/>
      <c r="E87" s="65" t="s">
        <v>105</v>
      </c>
      <c r="F87" s="11"/>
      <c r="G87" s="74"/>
    </row>
    <row r="88" spans="2:7" ht="25.5">
      <c r="B88" s="97"/>
      <c r="C88" s="115"/>
      <c r="D88" s="115"/>
      <c r="E88" s="65" t="s">
        <v>106</v>
      </c>
      <c r="F88" s="13"/>
      <c r="G88" s="74"/>
    </row>
    <row r="89" spans="2:7" ht="14.25">
      <c r="B89" s="97"/>
      <c r="C89" s="115"/>
      <c r="D89" s="115"/>
      <c r="E89" s="65" t="s">
        <v>107</v>
      </c>
      <c r="F89" s="13"/>
      <c r="G89" s="74"/>
    </row>
    <row r="90" spans="2:7" ht="25.5">
      <c r="B90" s="97"/>
      <c r="C90" s="115"/>
      <c r="D90" s="115"/>
      <c r="E90" s="65" t="s">
        <v>108</v>
      </c>
      <c r="F90" s="12"/>
      <c r="G90" s="74"/>
    </row>
    <row r="91" spans="2:7" ht="25.5">
      <c r="B91" s="97"/>
      <c r="C91" s="115"/>
      <c r="D91" s="115"/>
      <c r="E91" s="65" t="s">
        <v>51</v>
      </c>
      <c r="F91" s="11"/>
      <c r="G91" s="74"/>
    </row>
    <row r="92" spans="2:7" ht="25.5">
      <c r="B92" s="97"/>
      <c r="C92" s="116"/>
      <c r="D92" s="116"/>
      <c r="E92" s="65" t="s">
        <v>52</v>
      </c>
      <c r="F92" s="12"/>
      <c r="G92" s="74"/>
    </row>
    <row r="93" spans="2:7" ht="25.5">
      <c r="B93" s="97"/>
      <c r="C93" s="114" t="s">
        <v>109</v>
      </c>
      <c r="D93" s="114" t="s">
        <v>110</v>
      </c>
      <c r="E93" s="65" t="s">
        <v>111</v>
      </c>
      <c r="F93" s="11"/>
      <c r="G93" s="74"/>
    </row>
    <row r="94" spans="2:7" ht="14.25">
      <c r="B94" s="97"/>
      <c r="C94" s="115"/>
      <c r="D94" s="115"/>
      <c r="E94" s="65" t="s">
        <v>112</v>
      </c>
      <c r="F94" s="13"/>
      <c r="G94" s="74"/>
    </row>
    <row r="95" spans="2:7" ht="14.25">
      <c r="B95" s="97"/>
      <c r="C95" s="115"/>
      <c r="D95" s="115"/>
      <c r="E95" s="65" t="s">
        <v>113</v>
      </c>
      <c r="F95" s="13"/>
      <c r="G95" s="74"/>
    </row>
    <row r="96" spans="2:7" ht="25.5">
      <c r="B96" s="97"/>
      <c r="C96" s="115"/>
      <c r="D96" s="115"/>
      <c r="E96" s="65" t="s">
        <v>114</v>
      </c>
      <c r="F96" s="13"/>
      <c r="G96" s="74"/>
    </row>
    <row r="97" spans="2:7" ht="25.5">
      <c r="B97" s="97"/>
      <c r="C97" s="115"/>
      <c r="D97" s="115"/>
      <c r="E97" s="65" t="s">
        <v>115</v>
      </c>
      <c r="F97" s="12"/>
      <c r="G97" s="74"/>
    </row>
    <row r="98" spans="2:7" ht="14.25">
      <c r="B98" s="97"/>
      <c r="C98" s="115"/>
      <c r="D98" s="115"/>
      <c r="E98" s="65" t="s">
        <v>116</v>
      </c>
      <c r="F98" s="11"/>
      <c r="G98" s="74"/>
    </row>
    <row r="99" spans="2:7" ht="14.25">
      <c r="B99" s="97"/>
      <c r="C99" s="115"/>
      <c r="D99" s="115"/>
      <c r="E99" s="65" t="s">
        <v>117</v>
      </c>
      <c r="F99" s="13"/>
      <c r="G99" s="74"/>
    </row>
    <row r="100" spans="2:7" ht="25.5">
      <c r="B100" s="97"/>
      <c r="C100" s="115"/>
      <c r="D100" s="115"/>
      <c r="E100" s="65" t="s">
        <v>118</v>
      </c>
      <c r="F100" s="13"/>
      <c r="G100" s="74"/>
    </row>
    <row r="101" spans="2:7" ht="14.25">
      <c r="B101" s="97"/>
      <c r="C101" s="115"/>
      <c r="D101" s="115"/>
      <c r="E101" s="65" t="s">
        <v>119</v>
      </c>
      <c r="F101" s="12"/>
      <c r="G101" s="74"/>
    </row>
    <row r="102" spans="2:7" ht="51">
      <c r="B102" s="97"/>
      <c r="C102" s="115"/>
      <c r="D102" s="115"/>
      <c r="E102" s="65" t="s">
        <v>120</v>
      </c>
      <c r="F102" s="12"/>
      <c r="G102" s="74"/>
    </row>
    <row r="103" spans="2:7" ht="25.5">
      <c r="B103" s="97"/>
      <c r="C103" s="115"/>
      <c r="D103" s="115"/>
      <c r="E103" s="65" t="s">
        <v>121</v>
      </c>
      <c r="F103" s="12"/>
      <c r="G103" s="74"/>
    </row>
    <row r="104" spans="2:7" ht="25.5">
      <c r="B104" s="97"/>
      <c r="C104" s="115"/>
      <c r="D104" s="115"/>
      <c r="E104" s="65" t="s">
        <v>122</v>
      </c>
      <c r="F104" s="11"/>
      <c r="G104" s="74"/>
    </row>
    <row r="105" spans="2:7" ht="14.25">
      <c r="B105" s="97"/>
      <c r="C105" s="115"/>
      <c r="D105" s="115"/>
      <c r="E105" s="65" t="s">
        <v>123</v>
      </c>
      <c r="F105" s="12"/>
      <c r="G105" s="74"/>
    </row>
    <row r="106" spans="2:7" ht="14.25">
      <c r="B106" s="97"/>
      <c r="C106" s="115"/>
      <c r="D106" s="115"/>
      <c r="E106" s="65" t="s">
        <v>124</v>
      </c>
      <c r="F106" s="11"/>
      <c r="G106" s="74"/>
    </row>
    <row r="107" spans="2:7" ht="14.25">
      <c r="B107" s="97"/>
      <c r="C107" s="115"/>
      <c r="D107" s="115"/>
      <c r="E107" s="65" t="s">
        <v>125</v>
      </c>
      <c r="F107" s="13"/>
      <c r="G107" s="74"/>
    </row>
    <row r="108" spans="2:7" ht="14.25">
      <c r="B108" s="97"/>
      <c r="C108" s="115"/>
      <c r="D108" s="115"/>
      <c r="E108" s="65" t="s">
        <v>126</v>
      </c>
      <c r="F108" s="13"/>
      <c r="G108" s="74"/>
    </row>
    <row r="109" spans="2:7" ht="14.25">
      <c r="B109" s="97"/>
      <c r="C109" s="115"/>
      <c r="D109" s="115"/>
      <c r="E109" s="65" t="s">
        <v>127</v>
      </c>
      <c r="F109" s="12"/>
      <c r="G109" s="74"/>
    </row>
    <row r="110" spans="2:7" ht="25.5">
      <c r="B110" s="97"/>
      <c r="C110" s="115"/>
      <c r="D110" s="115"/>
      <c r="E110" s="65" t="s">
        <v>128</v>
      </c>
      <c r="F110" s="12"/>
      <c r="G110" s="74"/>
    </row>
    <row r="111" spans="2:7" ht="14.25">
      <c r="B111" s="97"/>
      <c r="C111" s="115"/>
      <c r="D111" s="115"/>
      <c r="E111" s="65" t="s">
        <v>129</v>
      </c>
      <c r="F111" s="11"/>
      <c r="G111" s="74"/>
    </row>
    <row r="112" spans="2:7" ht="14.25">
      <c r="B112" s="97"/>
      <c r="C112" s="115"/>
      <c r="D112" s="115"/>
      <c r="E112" s="65" t="s">
        <v>130</v>
      </c>
      <c r="F112" s="13"/>
      <c r="G112" s="74"/>
    </row>
    <row r="113" spans="2:7" ht="14.25">
      <c r="B113" s="97"/>
      <c r="C113" s="115"/>
      <c r="D113" s="115"/>
      <c r="E113" s="65" t="s">
        <v>131</v>
      </c>
      <c r="F113" s="12"/>
      <c r="G113" s="74"/>
    </row>
    <row r="114" spans="2:7" ht="14.25">
      <c r="B114" s="97"/>
      <c r="C114" s="115"/>
      <c r="D114" s="115"/>
      <c r="E114" s="65" t="s">
        <v>132</v>
      </c>
      <c r="F114" s="11"/>
      <c r="G114" s="74"/>
    </row>
    <row r="115" spans="2:7" ht="25.5">
      <c r="B115" s="118"/>
      <c r="C115" s="116"/>
      <c r="D115" s="116"/>
      <c r="E115" s="65" t="s">
        <v>133</v>
      </c>
      <c r="F115" s="12"/>
      <c r="G115" s="74"/>
    </row>
    <row r="116" spans="2:7" ht="38.25">
      <c r="B116" s="117" t="s">
        <v>134</v>
      </c>
      <c r="C116" s="24" t="s">
        <v>135</v>
      </c>
      <c r="D116" s="24" t="s">
        <v>6</v>
      </c>
      <c r="E116" s="65" t="s">
        <v>136</v>
      </c>
      <c r="F116" s="11"/>
      <c r="G116" s="74"/>
    </row>
    <row r="117" spans="2:7" ht="14.25">
      <c r="B117" s="97"/>
      <c r="C117" s="114" t="s">
        <v>137</v>
      </c>
      <c r="D117" s="114" t="s">
        <v>9</v>
      </c>
      <c r="E117" s="65" t="s">
        <v>138</v>
      </c>
      <c r="F117" s="12"/>
      <c r="G117" s="74"/>
    </row>
    <row r="118" spans="2:7" ht="14.25">
      <c r="B118" s="97"/>
      <c r="C118" s="115"/>
      <c r="D118" s="115"/>
      <c r="E118" s="65" t="s">
        <v>139</v>
      </c>
      <c r="F118" s="11"/>
      <c r="G118" s="74"/>
    </row>
    <row r="119" spans="2:7" ht="14.25">
      <c r="B119" s="97"/>
      <c r="C119" s="115"/>
      <c r="D119" s="115"/>
      <c r="E119" s="65" t="s">
        <v>140</v>
      </c>
      <c r="F119" s="13"/>
      <c r="G119" s="74"/>
    </row>
    <row r="120" spans="2:7" ht="14.25">
      <c r="B120" s="97"/>
      <c r="C120" s="115"/>
      <c r="D120" s="115"/>
      <c r="E120" s="65" t="s">
        <v>141</v>
      </c>
      <c r="F120" s="13"/>
      <c r="G120" s="74"/>
    </row>
    <row r="121" spans="2:7" ht="25.5">
      <c r="B121" s="97"/>
      <c r="C121" s="115"/>
      <c r="D121" s="115"/>
      <c r="E121" s="65" t="s">
        <v>142</v>
      </c>
      <c r="F121" s="13"/>
      <c r="G121" s="74"/>
    </row>
    <row r="122" spans="2:7" ht="25.5">
      <c r="B122" s="97"/>
      <c r="C122" s="115"/>
      <c r="D122" s="115"/>
      <c r="E122" s="65" t="s">
        <v>143</v>
      </c>
      <c r="F122" s="13"/>
      <c r="G122" s="74"/>
    </row>
    <row r="123" spans="2:7" ht="25.5">
      <c r="B123" s="97"/>
      <c r="C123" s="115"/>
      <c r="D123" s="115"/>
      <c r="E123" s="65" t="s">
        <v>82</v>
      </c>
      <c r="F123" s="13"/>
      <c r="G123" s="74"/>
    </row>
    <row r="124" spans="2:7" ht="14.25">
      <c r="B124" s="97"/>
      <c r="C124" s="115"/>
      <c r="D124" s="115"/>
      <c r="E124" s="65" t="s">
        <v>19</v>
      </c>
      <c r="F124" s="13"/>
      <c r="G124" s="74"/>
    </row>
    <row r="125" spans="2:7" ht="14.25">
      <c r="B125" s="97"/>
      <c r="C125" s="115"/>
      <c r="D125" s="115"/>
      <c r="E125" s="65" t="s">
        <v>144</v>
      </c>
      <c r="F125" s="13"/>
      <c r="G125" s="74"/>
    </row>
    <row r="126" spans="2:7" ht="14.25">
      <c r="B126" s="97"/>
      <c r="C126" s="115"/>
      <c r="D126" s="115"/>
      <c r="E126" s="65" t="s">
        <v>145</v>
      </c>
      <c r="F126" s="13"/>
      <c r="G126" s="74"/>
    </row>
    <row r="127" spans="2:7" ht="14.25">
      <c r="B127" s="97"/>
      <c r="C127" s="115"/>
      <c r="D127" s="115"/>
      <c r="E127" s="65" t="s">
        <v>146</v>
      </c>
      <c r="F127" s="12"/>
      <c r="G127" s="74"/>
    </row>
    <row r="128" spans="2:7" ht="14.25">
      <c r="B128" s="97"/>
      <c r="C128" s="115"/>
      <c r="D128" s="115"/>
      <c r="E128" s="65" t="s">
        <v>147</v>
      </c>
      <c r="F128" s="11"/>
      <c r="G128" s="74"/>
    </row>
    <row r="129" spans="2:7" ht="14.25">
      <c r="B129" s="97"/>
      <c r="C129" s="115"/>
      <c r="D129" s="115"/>
      <c r="E129" s="65" t="s">
        <v>148</v>
      </c>
      <c r="F129" s="12"/>
      <c r="G129" s="74"/>
    </row>
    <row r="130" spans="2:7" ht="14.25">
      <c r="B130" s="97"/>
      <c r="C130" s="115"/>
      <c r="D130" s="115"/>
      <c r="E130" s="65" t="s">
        <v>78</v>
      </c>
      <c r="F130" s="11"/>
      <c r="G130" s="74"/>
    </row>
    <row r="131" spans="2:7" ht="25.5">
      <c r="B131" s="97"/>
      <c r="C131" s="115"/>
      <c r="D131" s="115"/>
      <c r="E131" s="65" t="s">
        <v>149</v>
      </c>
      <c r="F131" s="13"/>
      <c r="G131" s="74"/>
    </row>
    <row r="132" spans="2:7" ht="14.25">
      <c r="B132" s="97"/>
      <c r="C132" s="115"/>
      <c r="D132" s="115"/>
      <c r="E132" s="65" t="s">
        <v>104</v>
      </c>
      <c r="F132" s="12"/>
      <c r="G132" s="74"/>
    </row>
    <row r="133" spans="2:7" ht="25.5">
      <c r="B133" s="97"/>
      <c r="C133" s="115"/>
      <c r="D133" s="115"/>
      <c r="E133" s="65" t="s">
        <v>150</v>
      </c>
      <c r="F133" s="11"/>
      <c r="G133" s="74"/>
    </row>
    <row r="134" spans="2:7" ht="14.25">
      <c r="B134" s="97"/>
      <c r="C134" s="115"/>
      <c r="D134" s="115"/>
      <c r="E134" s="65" t="s">
        <v>151</v>
      </c>
      <c r="F134" s="13"/>
      <c r="G134" s="74"/>
    </row>
    <row r="135" spans="2:7" ht="25.5">
      <c r="B135" s="97"/>
      <c r="C135" s="115"/>
      <c r="D135" s="115"/>
      <c r="E135" s="65" t="s">
        <v>152</v>
      </c>
      <c r="F135" s="12"/>
      <c r="G135" s="74"/>
    </row>
    <row r="136" spans="2:7" ht="14.25">
      <c r="B136" s="97"/>
      <c r="C136" s="115"/>
      <c r="D136" s="115"/>
      <c r="E136" s="65" t="s">
        <v>153</v>
      </c>
      <c r="F136" s="11"/>
      <c r="G136" s="74"/>
    </row>
    <row r="137" spans="2:7" ht="14.25">
      <c r="B137" s="97"/>
      <c r="C137" s="115"/>
      <c r="D137" s="115"/>
      <c r="E137" s="65" t="s">
        <v>154</v>
      </c>
      <c r="F137" s="13"/>
      <c r="G137" s="74"/>
    </row>
    <row r="138" spans="2:7" ht="25.5">
      <c r="B138" s="97"/>
      <c r="C138" s="115"/>
      <c r="D138" s="115"/>
      <c r="E138" s="65" t="s">
        <v>155</v>
      </c>
      <c r="F138" s="12"/>
      <c r="G138" s="74"/>
    </row>
    <row r="139" spans="2:7" ht="14.25">
      <c r="B139" s="97"/>
      <c r="C139" s="115"/>
      <c r="D139" s="115"/>
      <c r="E139" s="65" t="s">
        <v>156</v>
      </c>
      <c r="F139" s="11"/>
      <c r="G139" s="74"/>
    </row>
    <row r="140" spans="2:7" ht="25.5">
      <c r="B140" s="97"/>
      <c r="C140" s="115"/>
      <c r="D140" s="115"/>
      <c r="E140" s="65" t="s">
        <v>157</v>
      </c>
      <c r="F140" s="13"/>
      <c r="G140" s="74"/>
    </row>
    <row r="141" spans="2:7" ht="14.25">
      <c r="B141" s="97"/>
      <c r="C141" s="115"/>
      <c r="D141" s="115"/>
      <c r="E141" s="65" t="s">
        <v>158</v>
      </c>
      <c r="F141" s="13"/>
      <c r="G141" s="74"/>
    </row>
    <row r="142" spans="2:7" ht="25.5">
      <c r="B142" s="97"/>
      <c r="C142" s="115"/>
      <c r="D142" s="115"/>
      <c r="E142" s="65" t="s">
        <v>51</v>
      </c>
      <c r="F142" s="13"/>
      <c r="G142" s="74"/>
    </row>
    <row r="143" spans="2:7" ht="25.5">
      <c r="B143" s="97"/>
      <c r="C143" s="116"/>
      <c r="D143" s="116"/>
      <c r="E143" s="65" t="s">
        <v>52</v>
      </c>
      <c r="F143" s="13"/>
      <c r="G143" s="74"/>
    </row>
    <row r="144" spans="2:7" ht="14.25">
      <c r="B144" s="97"/>
      <c r="C144" s="114" t="s">
        <v>159</v>
      </c>
      <c r="D144" s="114" t="s">
        <v>110</v>
      </c>
      <c r="E144" s="65" t="s">
        <v>113</v>
      </c>
      <c r="F144" s="13"/>
      <c r="G144" s="74"/>
    </row>
    <row r="145" spans="2:7" ht="14.25">
      <c r="B145" s="97"/>
      <c r="C145" s="115"/>
      <c r="D145" s="115"/>
      <c r="E145" s="65" t="s">
        <v>160</v>
      </c>
      <c r="F145" s="13"/>
      <c r="G145" s="74"/>
    </row>
    <row r="146" spans="2:7" ht="14.25">
      <c r="B146" s="97"/>
      <c r="C146" s="115"/>
      <c r="D146" s="115"/>
      <c r="E146" s="65" t="s">
        <v>161</v>
      </c>
      <c r="F146" s="13"/>
      <c r="G146" s="74"/>
    </row>
    <row r="147" spans="2:7" ht="14.25">
      <c r="B147" s="97"/>
      <c r="C147" s="115"/>
      <c r="D147" s="115"/>
      <c r="E147" s="65" t="s">
        <v>162</v>
      </c>
      <c r="F147" s="13"/>
      <c r="G147" s="74"/>
    </row>
    <row r="148" spans="2:7" ht="14.25">
      <c r="B148" s="97"/>
      <c r="C148" s="115"/>
      <c r="D148" s="115"/>
      <c r="E148" s="65" t="s">
        <v>163</v>
      </c>
      <c r="F148" s="13"/>
      <c r="G148" s="74"/>
    </row>
    <row r="149" spans="2:7" ht="14.25">
      <c r="B149" s="97"/>
      <c r="C149" s="115"/>
      <c r="D149" s="115"/>
      <c r="E149" s="65" t="s">
        <v>164</v>
      </c>
      <c r="F149" s="12"/>
      <c r="G149" s="74"/>
    </row>
    <row r="150" spans="2:7" ht="14.25">
      <c r="B150" s="97"/>
      <c r="C150" s="115"/>
      <c r="D150" s="115"/>
      <c r="E150" s="65" t="s">
        <v>165</v>
      </c>
      <c r="F150" s="12"/>
      <c r="G150" s="74"/>
    </row>
    <row r="151" spans="2:7" ht="25.5">
      <c r="B151" s="97"/>
      <c r="C151" s="115"/>
      <c r="D151" s="115"/>
      <c r="E151" s="65" t="s">
        <v>166</v>
      </c>
      <c r="F151" s="12"/>
      <c r="G151" s="74"/>
    </row>
    <row r="152" spans="2:7" ht="25.5">
      <c r="B152" s="97"/>
      <c r="C152" s="115"/>
      <c r="D152" s="115"/>
      <c r="E152" s="65" t="s">
        <v>167</v>
      </c>
      <c r="F152" s="11"/>
      <c r="G152" s="74"/>
    </row>
    <row r="153" spans="2:7" ht="25.5">
      <c r="B153" s="97"/>
      <c r="C153" s="115"/>
      <c r="D153" s="115"/>
      <c r="E153" s="65" t="s">
        <v>168</v>
      </c>
      <c r="F153" s="13"/>
      <c r="G153" s="74"/>
    </row>
    <row r="154" spans="2:7" ht="25.5">
      <c r="B154" s="97"/>
      <c r="C154" s="115"/>
      <c r="D154" s="115"/>
      <c r="E154" s="65" t="s">
        <v>169</v>
      </c>
      <c r="F154" s="13"/>
      <c r="G154" s="74"/>
    </row>
    <row r="155" spans="2:7" ht="14.25">
      <c r="B155" s="97"/>
      <c r="C155" s="115"/>
      <c r="D155" s="115"/>
      <c r="E155" s="65" t="s">
        <v>170</v>
      </c>
      <c r="F155" s="13"/>
      <c r="G155" s="74"/>
    </row>
    <row r="156" spans="2:7" ht="14.25">
      <c r="B156" s="97"/>
      <c r="C156" s="115"/>
      <c r="D156" s="115"/>
      <c r="E156" s="65" t="s">
        <v>171</v>
      </c>
      <c r="F156" s="13"/>
      <c r="G156" s="74"/>
    </row>
    <row r="157" spans="2:7" ht="38.25">
      <c r="B157" s="97"/>
      <c r="C157" s="115"/>
      <c r="D157" s="115"/>
      <c r="E157" s="65" t="s">
        <v>172</v>
      </c>
      <c r="F157" s="12"/>
      <c r="G157" s="74"/>
    </row>
    <row r="158" spans="2:7" ht="14.25">
      <c r="B158" s="97"/>
      <c r="C158" s="115"/>
      <c r="D158" s="115"/>
      <c r="E158" s="65" t="s">
        <v>173</v>
      </c>
      <c r="F158" s="11"/>
      <c r="G158" s="74"/>
    </row>
    <row r="159" spans="2:7" ht="14.25">
      <c r="B159" s="97"/>
      <c r="C159" s="115"/>
      <c r="D159" s="115"/>
      <c r="E159" s="65" t="s">
        <v>126</v>
      </c>
      <c r="F159" s="13"/>
      <c r="G159" s="74"/>
    </row>
    <row r="160" spans="2:7" ht="14.25">
      <c r="B160" s="97"/>
      <c r="C160" s="115"/>
      <c r="D160" s="115"/>
      <c r="E160" s="65" t="s">
        <v>174</v>
      </c>
      <c r="F160" s="13"/>
      <c r="G160" s="74"/>
    </row>
    <row r="161" spans="2:7" ht="14.25">
      <c r="B161" s="97"/>
      <c r="C161" s="115"/>
      <c r="D161" s="115"/>
      <c r="E161" s="65" t="s">
        <v>175</v>
      </c>
      <c r="F161" s="13"/>
      <c r="G161" s="74"/>
    </row>
    <row r="162" spans="2:7" ht="25.5">
      <c r="B162" s="97"/>
      <c r="C162" s="115"/>
      <c r="D162" s="115"/>
      <c r="E162" s="65" t="s">
        <v>176</v>
      </c>
      <c r="F162" s="13"/>
      <c r="G162" s="74"/>
    </row>
    <row r="163" spans="2:7" ht="14.25">
      <c r="B163" s="97"/>
      <c r="C163" s="115"/>
      <c r="D163" s="115"/>
      <c r="E163" s="65" t="s">
        <v>130</v>
      </c>
      <c r="F163" s="13"/>
      <c r="G163" s="74"/>
    </row>
    <row r="164" spans="2:7" ht="14.25">
      <c r="B164" s="97"/>
      <c r="C164" s="115"/>
      <c r="D164" s="115"/>
      <c r="E164" s="65" t="s">
        <v>177</v>
      </c>
      <c r="F164" s="13"/>
      <c r="G164" s="74"/>
    </row>
    <row r="165" spans="2:7" ht="14.25">
      <c r="B165" s="97"/>
      <c r="C165" s="115"/>
      <c r="D165" s="115"/>
      <c r="E165" s="65" t="s">
        <v>178</v>
      </c>
      <c r="F165" s="13"/>
      <c r="G165" s="74"/>
    </row>
    <row r="166" spans="2:7" ht="25.5">
      <c r="B166" s="97"/>
      <c r="C166" s="115"/>
      <c r="D166" s="115"/>
      <c r="E166" s="65" t="s">
        <v>179</v>
      </c>
      <c r="F166" s="12"/>
      <c r="G166" s="74"/>
    </row>
    <row r="167" spans="2:7" ht="14.25">
      <c r="B167" s="97"/>
      <c r="C167" s="115"/>
      <c r="D167" s="115"/>
      <c r="E167" s="65" t="s">
        <v>180</v>
      </c>
      <c r="F167" s="12"/>
      <c r="G167" s="74"/>
    </row>
    <row r="168" spans="2:7" ht="38.25">
      <c r="B168" s="118"/>
      <c r="C168" s="116"/>
      <c r="D168" s="116"/>
      <c r="E168" s="65" t="s">
        <v>181</v>
      </c>
      <c r="F168" s="12"/>
      <c r="G168" s="74"/>
    </row>
    <row r="169" spans="2:7" ht="38.25" customHeight="1">
      <c r="B169" s="117" t="s">
        <v>182</v>
      </c>
      <c r="C169" s="24" t="s">
        <v>183</v>
      </c>
      <c r="D169" s="24" t="s">
        <v>6</v>
      </c>
      <c r="E169" s="65" t="s">
        <v>184</v>
      </c>
      <c r="F169" s="12"/>
      <c r="G169" s="74"/>
    </row>
    <row r="170" spans="2:7" ht="25.5">
      <c r="B170" s="97"/>
      <c r="C170" s="114" t="s">
        <v>185</v>
      </c>
      <c r="D170" s="114" t="s">
        <v>9</v>
      </c>
      <c r="E170" s="65" t="s">
        <v>82</v>
      </c>
      <c r="F170" s="12"/>
      <c r="G170" s="74"/>
    </row>
    <row r="171" spans="2:7" ht="14.25">
      <c r="B171" s="97"/>
      <c r="C171" s="115"/>
      <c r="D171" s="115"/>
      <c r="E171" s="65" t="s">
        <v>19</v>
      </c>
      <c r="F171" s="12"/>
      <c r="G171" s="74"/>
    </row>
    <row r="172" spans="2:7" ht="14.25">
      <c r="B172" s="97"/>
      <c r="C172" s="115"/>
      <c r="D172" s="115"/>
      <c r="E172" s="65" t="s">
        <v>90</v>
      </c>
      <c r="F172" s="12"/>
      <c r="G172" s="74"/>
    </row>
    <row r="173" spans="2:7" ht="14.25">
      <c r="B173" s="97"/>
      <c r="C173" s="115"/>
      <c r="D173" s="115"/>
      <c r="E173" s="65" t="s">
        <v>146</v>
      </c>
      <c r="F173" s="12"/>
      <c r="G173" s="74"/>
    </row>
    <row r="174" spans="2:7" ht="14.25">
      <c r="B174" s="97"/>
      <c r="C174" s="115"/>
      <c r="D174" s="115"/>
      <c r="E174" s="65" t="s">
        <v>186</v>
      </c>
      <c r="F174" s="12"/>
      <c r="G174" s="74"/>
    </row>
    <row r="175" spans="2:7" ht="14.25">
      <c r="B175" s="97"/>
      <c r="C175" s="115"/>
      <c r="D175" s="115"/>
      <c r="E175" s="65" t="s">
        <v>187</v>
      </c>
      <c r="F175" s="12"/>
      <c r="G175" s="74"/>
    </row>
    <row r="176" spans="2:7" ht="14.25">
      <c r="B176" s="97"/>
      <c r="C176" s="115"/>
      <c r="D176" s="115"/>
      <c r="E176" s="65" t="s">
        <v>154</v>
      </c>
      <c r="F176" s="12"/>
      <c r="G176" s="74"/>
    </row>
    <row r="177" spans="2:7" ht="14.25">
      <c r="B177" s="97"/>
      <c r="C177" s="115"/>
      <c r="D177" s="115"/>
      <c r="E177" s="65" t="s">
        <v>153</v>
      </c>
      <c r="F177" s="12"/>
      <c r="G177" s="74"/>
    </row>
    <row r="178" spans="2:7" ht="25.5">
      <c r="B178" s="97"/>
      <c r="C178" s="115"/>
      <c r="D178" s="115"/>
      <c r="E178" s="65" t="s">
        <v>150</v>
      </c>
      <c r="F178" s="12"/>
      <c r="G178" s="74"/>
    </row>
    <row r="179" spans="2:7" ht="25.5">
      <c r="B179" s="97"/>
      <c r="C179" s="115"/>
      <c r="D179" s="115"/>
      <c r="E179" s="65" t="s">
        <v>188</v>
      </c>
      <c r="F179" s="12"/>
      <c r="G179" s="74"/>
    </row>
    <row r="180" spans="2:7" ht="25.5">
      <c r="B180" s="97"/>
      <c r="C180" s="115"/>
      <c r="D180" s="115"/>
      <c r="E180" s="65" t="s">
        <v>189</v>
      </c>
      <c r="F180" s="12"/>
      <c r="G180" s="74"/>
    </row>
    <row r="181" spans="2:7" ht="25.5">
      <c r="B181" s="97"/>
      <c r="C181" s="115"/>
      <c r="D181" s="115"/>
      <c r="E181" s="65" t="s">
        <v>190</v>
      </c>
      <c r="F181" s="12"/>
      <c r="G181" s="74"/>
    </row>
    <row r="182" spans="2:7" ht="14.25">
      <c r="B182" s="97"/>
      <c r="C182" s="115"/>
      <c r="D182" s="115"/>
      <c r="E182" s="65" t="s">
        <v>158</v>
      </c>
      <c r="F182" s="12"/>
      <c r="G182" s="74"/>
    </row>
    <row r="183" spans="2:7" ht="14.25">
      <c r="B183" s="97"/>
      <c r="C183" s="115"/>
      <c r="D183" s="115"/>
      <c r="E183" s="65" t="s">
        <v>191</v>
      </c>
      <c r="F183" s="12"/>
      <c r="G183" s="74"/>
    </row>
    <row r="184" spans="2:7" ht="14.25">
      <c r="B184" s="97"/>
      <c r="C184" s="115"/>
      <c r="D184" s="115"/>
      <c r="E184" s="65" t="s">
        <v>192</v>
      </c>
      <c r="F184" s="12"/>
      <c r="G184" s="74"/>
    </row>
    <row r="185" spans="2:7" ht="25.5">
      <c r="B185" s="97"/>
      <c r="C185" s="116"/>
      <c r="D185" s="116"/>
      <c r="E185" s="65" t="s">
        <v>193</v>
      </c>
      <c r="F185" s="12"/>
      <c r="G185" s="74"/>
    </row>
    <row r="186" spans="2:7" ht="25.5" customHeight="1">
      <c r="B186" s="97"/>
      <c r="C186" s="114" t="s">
        <v>194</v>
      </c>
      <c r="D186" s="114" t="s">
        <v>46</v>
      </c>
      <c r="E186" s="65" t="s">
        <v>22</v>
      </c>
      <c r="F186" s="12"/>
      <c r="G186" s="74"/>
    </row>
    <row r="187" spans="2:7" ht="14.25">
      <c r="B187" s="118"/>
      <c r="C187" s="116"/>
      <c r="D187" s="116"/>
      <c r="E187" s="65" t="s">
        <v>23</v>
      </c>
      <c r="F187" s="12"/>
      <c r="G187" s="74"/>
    </row>
    <row r="188" spans="2:7" ht="51">
      <c r="B188" s="117" t="s">
        <v>195</v>
      </c>
      <c r="C188" s="24" t="s">
        <v>196</v>
      </c>
      <c r="D188" s="24" t="s">
        <v>6</v>
      </c>
      <c r="E188" s="65" t="s">
        <v>197</v>
      </c>
      <c r="F188" s="12"/>
      <c r="G188" s="74"/>
    </row>
    <row r="189" spans="2:7" ht="14.25">
      <c r="B189" s="97"/>
      <c r="C189" s="114" t="s">
        <v>198</v>
      </c>
      <c r="D189" s="114" t="s">
        <v>9</v>
      </c>
      <c r="E189" s="65" t="s">
        <v>199</v>
      </c>
      <c r="F189" s="12"/>
      <c r="G189" s="74"/>
    </row>
    <row r="190" spans="2:7" ht="14.25">
      <c r="B190" s="97"/>
      <c r="C190" s="115"/>
      <c r="D190" s="115"/>
      <c r="E190" s="65" t="s">
        <v>200</v>
      </c>
      <c r="F190" s="12"/>
      <c r="G190" s="74"/>
    </row>
    <row r="191" spans="2:7" ht="25.5">
      <c r="B191" s="97"/>
      <c r="C191" s="115"/>
      <c r="D191" s="115"/>
      <c r="E191" s="65" t="s">
        <v>201</v>
      </c>
      <c r="F191" s="12"/>
      <c r="G191" s="74"/>
    </row>
    <row r="192" spans="2:7" ht="25.5">
      <c r="B192" s="97"/>
      <c r="C192" s="115"/>
      <c r="D192" s="115"/>
      <c r="E192" s="65" t="s">
        <v>202</v>
      </c>
      <c r="F192" s="12"/>
      <c r="G192" s="74"/>
    </row>
    <row r="193" spans="2:7" ht="63.75">
      <c r="B193" s="97"/>
      <c r="C193" s="115"/>
      <c r="D193" s="115"/>
      <c r="E193" s="65" t="s">
        <v>203</v>
      </c>
      <c r="F193" s="12"/>
      <c r="G193" s="74"/>
    </row>
    <row r="194" spans="2:7" ht="38.25">
      <c r="B194" s="97"/>
      <c r="C194" s="115"/>
      <c r="D194" s="115"/>
      <c r="E194" s="65" t="s">
        <v>204</v>
      </c>
      <c r="F194" s="12"/>
      <c r="G194" s="74"/>
    </row>
    <row r="195" spans="2:7" ht="25.5">
      <c r="B195" s="97"/>
      <c r="C195" s="115"/>
      <c r="D195" s="115"/>
      <c r="E195" s="65" t="s">
        <v>205</v>
      </c>
      <c r="F195" s="12"/>
      <c r="G195" s="74"/>
    </row>
    <row r="196" spans="2:7" ht="25.5">
      <c r="B196" s="97"/>
      <c r="C196" s="115"/>
      <c r="D196" s="115"/>
      <c r="E196" s="65" t="s">
        <v>206</v>
      </c>
      <c r="F196" s="12"/>
      <c r="G196" s="74"/>
    </row>
    <row r="197" spans="2:7" ht="38.25">
      <c r="B197" s="97"/>
      <c r="C197" s="115"/>
      <c r="D197" s="115"/>
      <c r="E197" s="65" t="s">
        <v>207</v>
      </c>
      <c r="F197" s="12"/>
      <c r="G197" s="74"/>
    </row>
    <row r="198" spans="2:7" ht="14.25">
      <c r="B198" s="97"/>
      <c r="C198" s="115"/>
      <c r="D198" s="115"/>
      <c r="E198" s="65" t="s">
        <v>208</v>
      </c>
      <c r="F198" s="12"/>
      <c r="G198" s="74"/>
    </row>
    <row r="199" spans="2:7" ht="15">
      <c r="B199" s="97"/>
      <c r="C199" s="115"/>
      <c r="D199" s="115"/>
      <c r="E199" s="65" t="s">
        <v>209</v>
      </c>
      <c r="F199" s="12"/>
      <c r="G199" s="74"/>
    </row>
    <row r="200" spans="2:7" ht="14.25">
      <c r="B200" s="97"/>
      <c r="C200" s="115"/>
      <c r="D200" s="115"/>
      <c r="E200" s="65" t="s">
        <v>210</v>
      </c>
      <c r="F200" s="12"/>
      <c r="G200" s="74"/>
    </row>
    <row r="201" spans="2:7" ht="25.5">
      <c r="B201" s="97"/>
      <c r="C201" s="115"/>
      <c r="D201" s="115"/>
      <c r="E201" s="65" t="s">
        <v>82</v>
      </c>
      <c r="F201" s="12"/>
      <c r="G201" s="74"/>
    </row>
    <row r="202" spans="2:7" ht="14.25">
      <c r="B202" s="97"/>
      <c r="C202" s="115"/>
      <c r="D202" s="115"/>
      <c r="E202" s="65" t="s">
        <v>19</v>
      </c>
      <c r="F202" s="12"/>
      <c r="G202" s="74"/>
    </row>
    <row r="203" spans="2:7" ht="14.25">
      <c r="B203" s="97"/>
      <c r="C203" s="115"/>
      <c r="D203" s="115"/>
      <c r="E203" s="65" t="s">
        <v>211</v>
      </c>
      <c r="F203" s="12"/>
      <c r="G203" s="74"/>
    </row>
    <row r="204" spans="2:7" ht="25.5">
      <c r="B204" s="97"/>
      <c r="C204" s="115"/>
      <c r="D204" s="115"/>
      <c r="E204" s="65" t="s">
        <v>51</v>
      </c>
      <c r="F204" s="12"/>
      <c r="G204" s="74"/>
    </row>
    <row r="205" spans="2:7" ht="25.5">
      <c r="B205" s="118"/>
      <c r="C205" s="116"/>
      <c r="D205" s="116"/>
      <c r="E205" s="65" t="s">
        <v>52</v>
      </c>
      <c r="F205" s="12"/>
      <c r="G205" s="74"/>
    </row>
    <row r="206" spans="2:7" ht="114.75">
      <c r="B206" s="117" t="s">
        <v>212</v>
      </c>
      <c r="C206" s="24" t="s">
        <v>213</v>
      </c>
      <c r="D206" s="24" t="s">
        <v>6</v>
      </c>
      <c r="E206" s="65" t="s">
        <v>214</v>
      </c>
      <c r="F206" s="12"/>
      <c r="G206" s="74"/>
    </row>
    <row r="207" spans="2:7" ht="14.25">
      <c r="B207" s="97"/>
      <c r="C207" s="114" t="s">
        <v>215</v>
      </c>
      <c r="D207" s="114" t="s">
        <v>9</v>
      </c>
      <c r="E207" s="65" t="s">
        <v>216</v>
      </c>
      <c r="F207" s="12"/>
      <c r="G207" s="74"/>
    </row>
    <row r="208" spans="2:7" ht="25.5">
      <c r="B208" s="97"/>
      <c r="C208" s="115"/>
      <c r="D208" s="115"/>
      <c r="E208" s="65" t="s">
        <v>51</v>
      </c>
      <c r="F208" s="12"/>
      <c r="G208" s="74"/>
    </row>
    <row r="209" spans="2:7" ht="25.5">
      <c r="B209" s="97"/>
      <c r="C209" s="115"/>
      <c r="D209" s="115"/>
      <c r="E209" s="65" t="s">
        <v>52</v>
      </c>
      <c r="F209" s="12"/>
      <c r="G209" s="74"/>
    </row>
    <row r="210" spans="2:7" ht="14.25">
      <c r="B210" s="97"/>
      <c r="C210" s="115"/>
      <c r="D210" s="115"/>
      <c r="E210" s="65" t="s">
        <v>217</v>
      </c>
      <c r="F210" s="12"/>
      <c r="G210" s="74"/>
    </row>
    <row r="211" spans="2:7" ht="14.25">
      <c r="B211" s="118"/>
      <c r="C211" s="116"/>
      <c r="D211" s="116"/>
      <c r="E211" s="65" t="s">
        <v>218</v>
      </c>
      <c r="F211" s="12"/>
      <c r="G211" s="74"/>
    </row>
    <row r="212" spans="2:7" ht="114.75" customHeight="1">
      <c r="B212" s="117" t="s">
        <v>627</v>
      </c>
      <c r="C212" s="24" t="s">
        <v>219</v>
      </c>
      <c r="D212" s="24" t="s">
        <v>6</v>
      </c>
      <c r="E212" s="65" t="s">
        <v>220</v>
      </c>
      <c r="F212" s="12"/>
      <c r="G212" s="74"/>
    </row>
    <row r="213" spans="2:7" ht="14.25">
      <c r="B213" s="97"/>
      <c r="C213" s="114" t="s">
        <v>221</v>
      </c>
      <c r="D213" s="114" t="s">
        <v>9</v>
      </c>
      <c r="E213" s="65" t="s">
        <v>222</v>
      </c>
      <c r="F213" s="12"/>
      <c r="G213" s="74"/>
    </row>
    <row r="214" spans="2:7" ht="14.25">
      <c r="B214" s="97"/>
      <c r="C214" s="115"/>
      <c r="D214" s="115"/>
      <c r="E214" s="65" t="s">
        <v>223</v>
      </c>
      <c r="F214" s="12"/>
      <c r="G214" s="74"/>
    </row>
    <row r="215" spans="2:7" ht="25.5">
      <c r="B215" s="97"/>
      <c r="C215" s="115"/>
      <c r="D215" s="115"/>
      <c r="E215" s="65" t="s">
        <v>224</v>
      </c>
      <c r="F215" s="12"/>
      <c r="G215" s="74"/>
    </row>
    <row r="216" spans="2:7" ht="14.25">
      <c r="B216" s="97"/>
      <c r="C216" s="115"/>
      <c r="D216" s="115"/>
      <c r="E216" s="65" t="s">
        <v>225</v>
      </c>
      <c r="F216" s="12"/>
      <c r="G216" s="74"/>
    </row>
    <row r="217" spans="2:7" ht="14.25">
      <c r="B217" s="97"/>
      <c r="C217" s="115"/>
      <c r="D217" s="115"/>
      <c r="E217" s="65" t="s">
        <v>226</v>
      </c>
      <c r="F217" s="12"/>
      <c r="G217" s="74"/>
    </row>
    <row r="218" spans="2:7" ht="14.25">
      <c r="B218" s="97"/>
      <c r="C218" s="115"/>
      <c r="D218" s="115"/>
      <c r="E218" s="65" t="s">
        <v>227</v>
      </c>
      <c r="F218" s="12"/>
      <c r="G218" s="74"/>
    </row>
    <row r="219" spans="2:7" ht="14.25">
      <c r="B219" s="97"/>
      <c r="C219" s="115"/>
      <c r="D219" s="115"/>
      <c r="E219" s="65" t="s">
        <v>89</v>
      </c>
      <c r="F219" s="12"/>
      <c r="G219" s="74"/>
    </row>
    <row r="220" spans="2:7" ht="14.25">
      <c r="B220" s="97"/>
      <c r="C220" s="115"/>
      <c r="D220" s="115"/>
      <c r="E220" s="65" t="s">
        <v>104</v>
      </c>
      <c r="F220" s="12"/>
      <c r="G220" s="74"/>
    </row>
    <row r="221" spans="2:7" ht="14.25">
      <c r="B221" s="97"/>
      <c r="C221" s="115"/>
      <c r="D221" s="115"/>
      <c r="E221" s="65" t="s">
        <v>19</v>
      </c>
      <c r="F221" s="12"/>
      <c r="G221" s="74"/>
    </row>
    <row r="222" spans="2:7" ht="14.25">
      <c r="B222" s="97"/>
      <c r="C222" s="115"/>
      <c r="D222" s="115"/>
      <c r="E222" s="65" t="s">
        <v>147</v>
      </c>
      <c r="F222" s="12"/>
      <c r="G222" s="74"/>
    </row>
    <row r="223" spans="2:7" ht="25.5">
      <c r="B223" s="97"/>
      <c r="C223" s="115"/>
      <c r="D223" s="115"/>
      <c r="E223" s="65" t="s">
        <v>228</v>
      </c>
      <c r="F223" s="12"/>
      <c r="G223" s="74"/>
    </row>
    <row r="224" spans="2:7" ht="14.25">
      <c r="B224" s="97"/>
      <c r="C224" s="115"/>
      <c r="D224" s="115"/>
      <c r="E224" s="65" t="s">
        <v>229</v>
      </c>
      <c r="F224" s="12"/>
      <c r="G224" s="74"/>
    </row>
    <row r="225" spans="2:7" ht="14.25">
      <c r="B225" s="97"/>
      <c r="C225" s="115"/>
      <c r="D225" s="115"/>
      <c r="E225" s="65" t="s">
        <v>230</v>
      </c>
      <c r="F225" s="12"/>
      <c r="G225" s="74"/>
    </row>
    <row r="226" spans="2:7" ht="14.25">
      <c r="B226" s="97"/>
      <c r="C226" s="115"/>
      <c r="D226" s="115"/>
      <c r="E226" s="65" t="s">
        <v>231</v>
      </c>
      <c r="F226" s="12"/>
      <c r="G226" s="74"/>
    </row>
    <row r="227" spans="2:7" ht="25.5">
      <c r="B227" s="97"/>
      <c r="C227" s="115"/>
      <c r="D227" s="115"/>
      <c r="E227" s="65" t="s">
        <v>232</v>
      </c>
      <c r="F227" s="12"/>
      <c r="G227" s="74"/>
    </row>
    <row r="228" spans="2:7" ht="14.25">
      <c r="B228" s="97"/>
      <c r="C228" s="115"/>
      <c r="D228" s="115"/>
      <c r="E228" s="65" t="s">
        <v>78</v>
      </c>
      <c r="F228" s="12"/>
      <c r="G228" s="74"/>
    </row>
    <row r="229" spans="2:7" ht="14.25">
      <c r="B229" s="97"/>
      <c r="C229" s="115"/>
      <c r="D229" s="115"/>
      <c r="E229" s="65" t="s">
        <v>233</v>
      </c>
      <c r="F229" s="12"/>
      <c r="G229" s="74"/>
    </row>
    <row r="230" spans="2:7" ht="14.25">
      <c r="B230" s="118"/>
      <c r="C230" s="116"/>
      <c r="D230" s="116"/>
      <c r="E230" s="65" t="s">
        <v>234</v>
      </c>
      <c r="F230" s="12"/>
      <c r="G230" s="74"/>
    </row>
    <row r="231" spans="2:7" ht="76.5">
      <c r="B231" s="64" t="s">
        <v>235</v>
      </c>
      <c r="C231" s="24" t="s">
        <v>236</v>
      </c>
      <c r="D231" s="24" t="s">
        <v>6</v>
      </c>
      <c r="E231" s="65" t="s">
        <v>237</v>
      </c>
      <c r="F231" s="12"/>
      <c r="G231" s="74"/>
    </row>
    <row r="232" spans="2:7" ht="63.75">
      <c r="B232" s="117" t="s">
        <v>238</v>
      </c>
      <c r="C232" s="24" t="s">
        <v>239</v>
      </c>
      <c r="D232" s="24" t="s">
        <v>6</v>
      </c>
      <c r="E232" s="65" t="s">
        <v>240</v>
      </c>
      <c r="F232" s="12"/>
      <c r="G232" s="74"/>
    </row>
    <row r="233" spans="2:7" ht="25.5">
      <c r="B233" s="118"/>
      <c r="C233" s="24" t="s">
        <v>241</v>
      </c>
      <c r="D233" s="24" t="s">
        <v>242</v>
      </c>
      <c r="E233" s="65" t="s">
        <v>634</v>
      </c>
      <c r="F233" s="12"/>
      <c r="G233" s="74"/>
    </row>
    <row r="234" spans="2:7" ht="25.5">
      <c r="B234" s="117" t="s">
        <v>243</v>
      </c>
      <c r="C234" s="24" t="s">
        <v>244</v>
      </c>
      <c r="D234" s="24" t="s">
        <v>6</v>
      </c>
      <c r="E234" s="65" t="s">
        <v>245</v>
      </c>
      <c r="F234" s="12"/>
      <c r="G234" s="74"/>
    </row>
    <row r="235" spans="2:7" ht="14.25">
      <c r="B235" s="118"/>
      <c r="C235" s="24" t="s">
        <v>246</v>
      </c>
      <c r="D235" s="24" t="s">
        <v>242</v>
      </c>
      <c r="E235" s="65" t="s">
        <v>247</v>
      </c>
      <c r="F235" s="12"/>
      <c r="G235" s="74"/>
    </row>
    <row r="236" spans="2:7" ht="14.25">
      <c r="B236" s="117" t="s">
        <v>248</v>
      </c>
      <c r="C236" s="24" t="s">
        <v>249</v>
      </c>
      <c r="D236" s="24" t="s">
        <v>6</v>
      </c>
      <c r="E236" s="65" t="s">
        <v>250</v>
      </c>
      <c r="F236" s="12"/>
      <c r="G236" s="74"/>
    </row>
    <row r="237" spans="2:7" ht="14.25">
      <c r="B237" s="118"/>
      <c r="C237" s="24" t="s">
        <v>251</v>
      </c>
      <c r="D237" s="24" t="s">
        <v>242</v>
      </c>
      <c r="E237" s="65" t="s">
        <v>252</v>
      </c>
      <c r="F237" s="12"/>
      <c r="G237" s="74"/>
    </row>
    <row r="238" spans="2:7" ht="25.5">
      <c r="B238" s="117" t="s">
        <v>253</v>
      </c>
      <c r="C238" s="24" t="s">
        <v>254</v>
      </c>
      <c r="D238" s="24" t="s">
        <v>6</v>
      </c>
      <c r="E238" s="65" t="s">
        <v>255</v>
      </c>
      <c r="F238" s="12"/>
      <c r="G238" s="74"/>
    </row>
    <row r="239" spans="2:7" ht="25.5">
      <c r="B239" s="97"/>
      <c r="C239" s="114" t="s">
        <v>256</v>
      </c>
      <c r="D239" s="114" t="s">
        <v>9</v>
      </c>
      <c r="E239" s="65" t="s">
        <v>257</v>
      </c>
      <c r="F239" s="12"/>
      <c r="G239" s="74"/>
    </row>
    <row r="240" spans="2:7" ht="14.25">
      <c r="B240" s="97"/>
      <c r="C240" s="115"/>
      <c r="D240" s="115"/>
      <c r="E240" s="65" t="s">
        <v>258</v>
      </c>
      <c r="F240" s="12"/>
      <c r="G240" s="74"/>
    </row>
    <row r="241" spans="2:7" ht="14.25">
      <c r="B241" s="97"/>
      <c r="C241" s="115"/>
      <c r="D241" s="115"/>
      <c r="E241" s="65" t="s">
        <v>259</v>
      </c>
      <c r="F241" s="12"/>
      <c r="G241" s="74"/>
    </row>
    <row r="242" spans="2:7" ht="25.5">
      <c r="B242" s="118"/>
      <c r="C242" s="116"/>
      <c r="D242" s="116"/>
      <c r="E242" s="65" t="s">
        <v>260</v>
      </c>
      <c r="F242" s="12"/>
      <c r="G242" s="74"/>
    </row>
    <row r="243" spans="2:7" ht="63.75">
      <c r="B243" s="117" t="s">
        <v>261</v>
      </c>
      <c r="C243" s="24" t="s">
        <v>262</v>
      </c>
      <c r="D243" s="24" t="s">
        <v>6</v>
      </c>
      <c r="E243" s="65" t="s">
        <v>263</v>
      </c>
      <c r="F243" s="12"/>
      <c r="G243" s="74"/>
    </row>
    <row r="244" spans="2:7" ht="14.25">
      <c r="B244" s="97"/>
      <c r="C244" s="114" t="s">
        <v>264</v>
      </c>
      <c r="D244" s="114" t="s">
        <v>9</v>
      </c>
      <c r="E244" s="65" t="s">
        <v>265</v>
      </c>
      <c r="F244" s="12"/>
      <c r="G244" s="74"/>
    </row>
    <row r="245" spans="2:7" ht="14.25">
      <c r="B245" s="97"/>
      <c r="C245" s="115"/>
      <c r="D245" s="115"/>
      <c r="E245" s="65" t="s">
        <v>266</v>
      </c>
      <c r="F245" s="12"/>
      <c r="G245" s="74"/>
    </row>
    <row r="246" spans="2:7" ht="25.5">
      <c r="B246" s="97"/>
      <c r="C246" s="115"/>
      <c r="D246" s="115"/>
      <c r="E246" s="65" t="s">
        <v>51</v>
      </c>
      <c r="F246" s="12"/>
      <c r="G246" s="74"/>
    </row>
    <row r="247" spans="2:7" ht="25.5">
      <c r="B247" s="118"/>
      <c r="C247" s="116"/>
      <c r="D247" s="116"/>
      <c r="E247" s="65" t="s">
        <v>52</v>
      </c>
      <c r="F247" s="12"/>
      <c r="G247" s="74"/>
    </row>
    <row r="248" spans="2:7" ht="14.25">
      <c r="B248" s="117" t="s">
        <v>267</v>
      </c>
      <c r="C248" s="24" t="s">
        <v>268</v>
      </c>
      <c r="D248" s="24" t="s">
        <v>6</v>
      </c>
      <c r="E248" s="65" t="s">
        <v>269</v>
      </c>
      <c r="F248" s="12"/>
      <c r="G248" s="74"/>
    </row>
    <row r="249" spans="2:7" ht="14.25">
      <c r="B249" s="118"/>
      <c r="C249" s="24" t="s">
        <v>270</v>
      </c>
      <c r="D249" s="24" t="s">
        <v>242</v>
      </c>
      <c r="E249" s="65" t="s">
        <v>56</v>
      </c>
      <c r="F249" s="12"/>
      <c r="G249" s="74"/>
    </row>
    <row r="250" spans="2:7" ht="51">
      <c r="B250" s="117" t="s">
        <v>271</v>
      </c>
      <c r="C250" s="24" t="s">
        <v>272</v>
      </c>
      <c r="D250" s="24" t="s">
        <v>6</v>
      </c>
      <c r="E250" s="65" t="s">
        <v>273</v>
      </c>
      <c r="F250" s="12"/>
      <c r="G250" s="74"/>
    </row>
    <row r="251" spans="2:7" ht="25.5">
      <c r="B251" s="118"/>
      <c r="C251" s="24" t="s">
        <v>274</v>
      </c>
      <c r="D251" s="24" t="s">
        <v>9</v>
      </c>
      <c r="E251" s="65" t="s">
        <v>275</v>
      </c>
      <c r="F251" s="12"/>
      <c r="G251" s="74"/>
    </row>
    <row r="252" spans="2:7" ht="63.75">
      <c r="B252" s="64" t="s">
        <v>276</v>
      </c>
      <c r="C252" s="24" t="s">
        <v>277</v>
      </c>
      <c r="D252" s="24" t="s">
        <v>6</v>
      </c>
      <c r="E252" s="65" t="s">
        <v>278</v>
      </c>
      <c r="F252" s="12"/>
      <c r="G252" s="74"/>
    </row>
    <row r="253" spans="2:7" ht="63.75">
      <c r="B253" s="117" t="s">
        <v>279</v>
      </c>
      <c r="C253" s="24" t="s">
        <v>280</v>
      </c>
      <c r="D253" s="24" t="s">
        <v>6</v>
      </c>
      <c r="E253" s="65" t="s">
        <v>635</v>
      </c>
      <c r="F253" s="12"/>
      <c r="G253" s="74"/>
    </row>
    <row r="254" spans="2:7" ht="14.25">
      <c r="B254" s="97"/>
      <c r="C254" s="114" t="s">
        <v>281</v>
      </c>
      <c r="D254" s="114" t="s">
        <v>9</v>
      </c>
      <c r="E254" s="65" t="s">
        <v>265</v>
      </c>
      <c r="F254" s="12"/>
      <c r="G254" s="74"/>
    </row>
    <row r="255" spans="2:7" ht="14.25">
      <c r="B255" s="97"/>
      <c r="C255" s="115"/>
      <c r="D255" s="115"/>
      <c r="E255" s="65" t="s">
        <v>282</v>
      </c>
      <c r="F255" s="12"/>
      <c r="G255" s="74"/>
    </row>
    <row r="256" spans="2:7" ht="14.25">
      <c r="B256" s="97"/>
      <c r="C256" s="115"/>
      <c r="D256" s="115"/>
      <c r="E256" s="65" t="s">
        <v>283</v>
      </c>
      <c r="F256" s="12"/>
      <c r="G256" s="74"/>
    </row>
    <row r="257" spans="2:7" ht="14.25">
      <c r="B257" s="97"/>
      <c r="C257" s="115"/>
      <c r="D257" s="115"/>
      <c r="E257" s="65" t="s">
        <v>284</v>
      </c>
      <c r="F257" s="12"/>
      <c r="G257" s="74"/>
    </row>
    <row r="258" spans="2:7" ht="14.25">
      <c r="B258" s="97"/>
      <c r="C258" s="115"/>
      <c r="D258" s="115"/>
      <c r="E258" s="65" t="s">
        <v>285</v>
      </c>
      <c r="F258" s="12"/>
      <c r="G258" s="74"/>
    </row>
    <row r="259" spans="2:7" ht="14.25">
      <c r="B259" s="97"/>
      <c r="C259" s="115"/>
      <c r="D259" s="115"/>
      <c r="E259" s="65" t="s">
        <v>286</v>
      </c>
      <c r="F259" s="12"/>
      <c r="G259" s="74"/>
    </row>
    <row r="260" spans="2:7" ht="14.25">
      <c r="B260" s="97"/>
      <c r="C260" s="115"/>
      <c r="D260" s="115"/>
      <c r="E260" s="65" t="s">
        <v>287</v>
      </c>
      <c r="F260" s="12"/>
      <c r="G260" s="74"/>
    </row>
    <row r="261" spans="2:7" ht="14.25">
      <c r="B261" s="97"/>
      <c r="C261" s="115"/>
      <c r="D261" s="115"/>
      <c r="E261" s="65" t="s">
        <v>288</v>
      </c>
      <c r="F261" s="12"/>
      <c r="G261" s="74"/>
    </row>
    <row r="262" spans="2:7" ht="25.5">
      <c r="B262" s="118"/>
      <c r="C262" s="116"/>
      <c r="D262" s="116"/>
      <c r="E262" s="65" t="s">
        <v>289</v>
      </c>
      <c r="F262" s="12"/>
      <c r="G262" s="74"/>
    </row>
    <row r="263" spans="2:7" ht="51">
      <c r="B263" s="117" t="s">
        <v>290</v>
      </c>
      <c r="C263" s="24" t="s">
        <v>291</v>
      </c>
      <c r="D263" s="24" t="s">
        <v>6</v>
      </c>
      <c r="E263" s="65" t="s">
        <v>292</v>
      </c>
      <c r="F263" s="12"/>
      <c r="G263" s="74"/>
    </row>
    <row r="264" spans="2:7" ht="14.25">
      <c r="B264" s="118"/>
      <c r="C264" s="24" t="s">
        <v>293</v>
      </c>
      <c r="D264" s="24" t="s">
        <v>242</v>
      </c>
      <c r="E264" s="65" t="s">
        <v>57</v>
      </c>
      <c r="F264" s="12"/>
      <c r="G264" s="74"/>
    </row>
    <row r="265" spans="2:7" ht="14.25">
      <c r="B265" s="117" t="s">
        <v>294</v>
      </c>
      <c r="C265" s="24" t="s">
        <v>295</v>
      </c>
      <c r="D265" s="24" t="s">
        <v>6</v>
      </c>
      <c r="E265" s="65" t="s">
        <v>296</v>
      </c>
      <c r="F265" s="12"/>
      <c r="G265" s="74"/>
    </row>
    <row r="266" spans="2:7" ht="14.25">
      <c r="B266" s="97"/>
      <c r="C266" s="114" t="s">
        <v>297</v>
      </c>
      <c r="D266" s="114" t="s">
        <v>9</v>
      </c>
      <c r="E266" s="65" t="s">
        <v>28</v>
      </c>
      <c r="F266" s="12"/>
      <c r="G266" s="74"/>
    </row>
    <row r="267" spans="2:7" ht="25.5">
      <c r="B267" s="97"/>
      <c r="C267" s="115"/>
      <c r="D267" s="115"/>
      <c r="E267" s="65" t="s">
        <v>298</v>
      </c>
      <c r="F267" s="12"/>
      <c r="G267" s="74"/>
    </row>
    <row r="268" spans="2:7" ht="15" thickBot="1">
      <c r="B268" s="98"/>
      <c r="C268" s="119"/>
      <c r="D268" s="119"/>
      <c r="E268" s="66" t="s">
        <v>299</v>
      </c>
      <c r="F268" s="14"/>
      <c r="G268" s="75"/>
    </row>
    <row r="269" spans="2:6" ht="13.5" thickBot="1">
      <c r="B269" s="101" t="s">
        <v>632</v>
      </c>
      <c r="C269" s="102"/>
      <c r="D269" s="102"/>
      <c r="E269" s="71"/>
      <c r="F269" s="67">
        <f>SUM(F5:F268)</f>
        <v>0</v>
      </c>
    </row>
    <row r="270" spans="1:7" ht="13.5" thickBot="1">
      <c r="A270" s="68"/>
      <c r="B270" s="69"/>
      <c r="C270" s="27"/>
      <c r="D270" s="27"/>
      <c r="E270" s="69"/>
      <c r="F270" s="27"/>
      <c r="G270" s="68"/>
    </row>
    <row r="271" spans="2:7" ht="19.5" customHeight="1" thickBot="1">
      <c r="B271" s="96" t="s">
        <v>628</v>
      </c>
      <c r="C271" s="106" t="s">
        <v>0</v>
      </c>
      <c r="D271" s="107"/>
      <c r="E271" s="21" t="s">
        <v>1</v>
      </c>
      <c r="F271" s="21" t="s">
        <v>2</v>
      </c>
      <c r="G271" s="22" t="s">
        <v>3</v>
      </c>
    </row>
    <row r="272" spans="2:7" ht="42.75">
      <c r="B272" s="97"/>
      <c r="C272" s="110" t="s">
        <v>300</v>
      </c>
      <c r="D272" s="111"/>
      <c r="E272" s="70" t="s">
        <v>301</v>
      </c>
      <c r="F272" s="16"/>
      <c r="G272" s="76"/>
    </row>
    <row r="273" spans="2:7" ht="25.5">
      <c r="B273" s="97"/>
      <c r="C273" s="108" t="s">
        <v>302</v>
      </c>
      <c r="D273" s="109"/>
      <c r="E273" s="65" t="s">
        <v>303</v>
      </c>
      <c r="F273" s="15"/>
      <c r="G273" s="77"/>
    </row>
    <row r="274" spans="2:7" ht="38.25">
      <c r="B274" s="97"/>
      <c r="C274" s="108" t="s">
        <v>304</v>
      </c>
      <c r="D274" s="109"/>
      <c r="E274" s="65" t="s">
        <v>305</v>
      </c>
      <c r="F274" s="15"/>
      <c r="G274" s="77"/>
    </row>
    <row r="275" spans="2:7" ht="26.25" thickBot="1">
      <c r="B275" s="98"/>
      <c r="C275" s="99" t="s">
        <v>306</v>
      </c>
      <c r="D275" s="100"/>
      <c r="E275" s="66" t="s">
        <v>307</v>
      </c>
      <c r="F275" s="17"/>
      <c r="G275" s="78"/>
    </row>
    <row r="276" spans="2:6" ht="18.75" customHeight="1" thickBot="1">
      <c r="B276" s="112" t="s">
        <v>703</v>
      </c>
      <c r="C276" s="113"/>
      <c r="D276" s="113"/>
      <c r="E276" s="107"/>
      <c r="F276" s="37">
        <f>SUM(F272:F275)</f>
        <v>0</v>
      </c>
    </row>
    <row r="277" spans="2:6" ht="12.75">
      <c r="B277" s="69"/>
      <c r="C277" s="27"/>
      <c r="D277" s="27"/>
      <c r="E277" s="69"/>
      <c r="F277" s="27"/>
    </row>
    <row r="278" spans="2:6" ht="13.5" thickBot="1">
      <c r="B278" s="68"/>
      <c r="C278" s="19"/>
      <c r="D278" s="19"/>
      <c r="E278" s="68"/>
      <c r="F278" s="19"/>
    </row>
    <row r="279" spans="2:7" ht="19.5" customHeight="1" thickBot="1">
      <c r="B279" s="96" t="s">
        <v>629</v>
      </c>
      <c r="C279" s="106" t="s">
        <v>0</v>
      </c>
      <c r="D279" s="107"/>
      <c r="E279" s="21" t="s">
        <v>1</v>
      </c>
      <c r="F279" s="21" t="s">
        <v>2</v>
      </c>
      <c r="G279" s="22" t="s">
        <v>3</v>
      </c>
    </row>
    <row r="280" spans="2:7" ht="25.5">
      <c r="B280" s="97"/>
      <c r="C280" s="110" t="s">
        <v>308</v>
      </c>
      <c r="D280" s="111"/>
      <c r="E280" s="70" t="s">
        <v>309</v>
      </c>
      <c r="F280" s="18"/>
      <c r="G280" s="79"/>
    </row>
    <row r="281" spans="2:7" ht="14.25">
      <c r="B281" s="97"/>
      <c r="C281" s="108" t="s">
        <v>310</v>
      </c>
      <c r="D281" s="109"/>
      <c r="E281" s="65" t="s">
        <v>311</v>
      </c>
      <c r="F281" s="12"/>
      <c r="G281" s="74"/>
    </row>
    <row r="282" spans="2:7" ht="14.25">
      <c r="B282" s="97"/>
      <c r="C282" s="108" t="s">
        <v>312</v>
      </c>
      <c r="D282" s="109"/>
      <c r="E282" s="65" t="s">
        <v>313</v>
      </c>
      <c r="F282" s="12"/>
      <c r="G282" s="74"/>
    </row>
    <row r="283" spans="2:7" ht="14.25">
      <c r="B283" s="97"/>
      <c r="C283" s="108" t="s">
        <v>314</v>
      </c>
      <c r="D283" s="109"/>
      <c r="E283" s="65" t="s">
        <v>315</v>
      </c>
      <c r="F283" s="12"/>
      <c r="G283" s="74"/>
    </row>
    <row r="284" spans="2:7" ht="14.25">
      <c r="B284" s="97"/>
      <c r="C284" s="108" t="s">
        <v>316</v>
      </c>
      <c r="D284" s="109"/>
      <c r="E284" s="65" t="s">
        <v>317</v>
      </c>
      <c r="F284" s="12"/>
      <c r="G284" s="74"/>
    </row>
    <row r="285" spans="2:7" ht="14.25">
      <c r="B285" s="97"/>
      <c r="C285" s="108" t="s">
        <v>318</v>
      </c>
      <c r="D285" s="109"/>
      <c r="E285" s="65" t="s">
        <v>319</v>
      </c>
      <c r="F285" s="12"/>
      <c r="G285" s="74"/>
    </row>
    <row r="286" spans="2:7" ht="38.25">
      <c r="B286" s="97"/>
      <c r="C286" s="108" t="s">
        <v>320</v>
      </c>
      <c r="D286" s="109"/>
      <c r="E286" s="65" t="s">
        <v>321</v>
      </c>
      <c r="F286" s="12"/>
      <c r="G286" s="74"/>
    </row>
    <row r="287" spans="2:7" ht="14.25">
      <c r="B287" s="97"/>
      <c r="C287" s="108" t="s">
        <v>322</v>
      </c>
      <c r="D287" s="109"/>
      <c r="E287" s="65" t="s">
        <v>323</v>
      </c>
      <c r="F287" s="12"/>
      <c r="G287" s="74"/>
    </row>
    <row r="288" spans="2:7" ht="14.25">
      <c r="B288" s="97"/>
      <c r="C288" s="108" t="s">
        <v>324</v>
      </c>
      <c r="D288" s="109"/>
      <c r="E288" s="65" t="s">
        <v>325</v>
      </c>
      <c r="F288" s="12"/>
      <c r="G288" s="74"/>
    </row>
    <row r="289" spans="2:7" ht="14.25">
      <c r="B289" s="97"/>
      <c r="C289" s="108" t="s">
        <v>326</v>
      </c>
      <c r="D289" s="109"/>
      <c r="E289" s="65" t="s">
        <v>327</v>
      </c>
      <c r="F289" s="12"/>
      <c r="G289" s="74"/>
    </row>
    <row r="290" spans="2:7" ht="25.5">
      <c r="B290" s="97"/>
      <c r="C290" s="108" t="s">
        <v>328</v>
      </c>
      <c r="D290" s="109"/>
      <c r="E290" s="65" t="s">
        <v>329</v>
      </c>
      <c r="F290" s="12"/>
      <c r="G290" s="74"/>
    </row>
    <row r="291" spans="2:7" ht="25.5">
      <c r="B291" s="97"/>
      <c r="C291" s="108" t="s">
        <v>330</v>
      </c>
      <c r="D291" s="109"/>
      <c r="E291" s="65" t="s">
        <v>331</v>
      </c>
      <c r="F291" s="12"/>
      <c r="G291" s="74"/>
    </row>
    <row r="292" spans="2:7" ht="38.25">
      <c r="B292" s="97"/>
      <c r="C292" s="108" t="s">
        <v>332</v>
      </c>
      <c r="D292" s="109"/>
      <c r="E292" s="65" t="s">
        <v>333</v>
      </c>
      <c r="F292" s="12"/>
      <c r="G292" s="74"/>
    </row>
    <row r="293" spans="2:7" ht="25.5">
      <c r="B293" s="97"/>
      <c r="C293" s="108" t="s">
        <v>334</v>
      </c>
      <c r="D293" s="109"/>
      <c r="E293" s="65" t="s">
        <v>335</v>
      </c>
      <c r="F293" s="12"/>
      <c r="G293" s="74"/>
    </row>
    <row r="294" spans="2:7" ht="25.5">
      <c r="B294" s="97"/>
      <c r="C294" s="108" t="s">
        <v>336</v>
      </c>
      <c r="D294" s="109"/>
      <c r="E294" s="65" t="s">
        <v>337</v>
      </c>
      <c r="F294" s="12"/>
      <c r="G294" s="74"/>
    </row>
    <row r="295" spans="2:7" ht="25.5">
      <c r="B295" s="97"/>
      <c r="C295" s="108" t="s">
        <v>338</v>
      </c>
      <c r="D295" s="109"/>
      <c r="E295" s="65" t="s">
        <v>339</v>
      </c>
      <c r="F295" s="12"/>
      <c r="G295" s="74"/>
    </row>
    <row r="296" spans="2:7" ht="25.5">
      <c r="B296" s="97"/>
      <c r="C296" s="108" t="s">
        <v>340</v>
      </c>
      <c r="D296" s="109"/>
      <c r="E296" s="65" t="s">
        <v>341</v>
      </c>
      <c r="F296" s="12"/>
      <c r="G296" s="74"/>
    </row>
    <row r="297" spans="2:7" ht="25.5">
      <c r="B297" s="97"/>
      <c r="C297" s="108" t="s">
        <v>342</v>
      </c>
      <c r="D297" s="109"/>
      <c r="E297" s="65" t="s">
        <v>343</v>
      </c>
      <c r="F297" s="12"/>
      <c r="G297" s="74"/>
    </row>
    <row r="298" spans="2:7" ht="25.5">
      <c r="B298" s="97"/>
      <c r="C298" s="108" t="s">
        <v>344</v>
      </c>
      <c r="D298" s="109"/>
      <c r="E298" s="65" t="s">
        <v>345</v>
      </c>
      <c r="F298" s="12"/>
      <c r="G298" s="74"/>
    </row>
    <row r="299" spans="2:7" ht="26.25" thickBot="1">
      <c r="B299" s="98"/>
      <c r="C299" s="99" t="s">
        <v>346</v>
      </c>
      <c r="D299" s="100"/>
      <c r="E299" s="66" t="s">
        <v>347</v>
      </c>
      <c r="F299" s="14"/>
      <c r="G299" s="75"/>
    </row>
    <row r="300" spans="2:6" ht="13.5" thickBot="1">
      <c r="B300" s="101" t="s">
        <v>636</v>
      </c>
      <c r="C300" s="102"/>
      <c r="D300" s="102"/>
      <c r="E300" s="71"/>
      <c r="F300" s="67">
        <f>SUM(F280:F299)</f>
        <v>0</v>
      </c>
    </row>
    <row r="301" spans="2:7" ht="12.75">
      <c r="B301" s="69"/>
      <c r="C301" s="27"/>
      <c r="D301" s="27"/>
      <c r="E301" s="69"/>
      <c r="F301" s="27"/>
      <c r="G301" s="68"/>
    </row>
    <row r="302" spans="2:7" ht="13.5" thickBot="1">
      <c r="B302" s="68"/>
      <c r="C302" s="19"/>
      <c r="D302" s="19"/>
      <c r="E302" s="68"/>
      <c r="F302" s="19"/>
      <c r="G302" s="68"/>
    </row>
    <row r="303" spans="2:7" ht="19.5" customHeight="1" thickBot="1">
      <c r="B303" s="96" t="s">
        <v>630</v>
      </c>
      <c r="C303" s="106" t="s">
        <v>0</v>
      </c>
      <c r="D303" s="107"/>
      <c r="E303" s="21" t="s">
        <v>1</v>
      </c>
      <c r="F303" s="21" t="s">
        <v>2</v>
      </c>
      <c r="G303" s="22" t="s">
        <v>3</v>
      </c>
    </row>
    <row r="304" spans="2:7" ht="14.25">
      <c r="B304" s="97"/>
      <c r="C304" s="110" t="s">
        <v>349</v>
      </c>
      <c r="D304" s="111"/>
      <c r="E304" s="31" t="s">
        <v>350</v>
      </c>
      <c r="F304" s="16"/>
      <c r="G304" s="76"/>
    </row>
    <row r="305" spans="2:7" ht="14.25">
      <c r="B305" s="97"/>
      <c r="C305" s="108" t="s">
        <v>351</v>
      </c>
      <c r="D305" s="109"/>
      <c r="E305" s="65" t="s">
        <v>352</v>
      </c>
      <c r="F305" s="15"/>
      <c r="G305" s="77"/>
    </row>
    <row r="306" spans="2:7" ht="25.5">
      <c r="B306" s="97"/>
      <c r="C306" s="108" t="s">
        <v>353</v>
      </c>
      <c r="D306" s="109"/>
      <c r="E306" s="65" t="s">
        <v>354</v>
      </c>
      <c r="F306" s="15"/>
      <c r="G306" s="77"/>
    </row>
    <row r="307" spans="2:7" ht="14.25">
      <c r="B307" s="97"/>
      <c r="C307" s="108" t="s">
        <v>355</v>
      </c>
      <c r="D307" s="109"/>
      <c r="E307" s="65" t="s">
        <v>356</v>
      </c>
      <c r="F307" s="15"/>
      <c r="G307" s="77"/>
    </row>
    <row r="308" spans="2:7" ht="14.25">
      <c r="B308" s="97"/>
      <c r="C308" s="108" t="s">
        <v>357</v>
      </c>
      <c r="D308" s="109"/>
      <c r="E308" s="65" t="s">
        <v>358</v>
      </c>
      <c r="F308" s="15"/>
      <c r="G308" s="77"/>
    </row>
    <row r="309" spans="2:7" ht="14.25">
      <c r="B309" s="97"/>
      <c r="C309" s="108" t="s">
        <v>359</v>
      </c>
      <c r="D309" s="109"/>
      <c r="E309" s="65" t="s">
        <v>360</v>
      </c>
      <c r="F309" s="15"/>
      <c r="G309" s="77"/>
    </row>
    <row r="310" spans="2:7" ht="14.25">
      <c r="B310" s="97"/>
      <c r="C310" s="108" t="s">
        <v>361</v>
      </c>
      <c r="D310" s="109"/>
      <c r="E310" s="65" t="s">
        <v>362</v>
      </c>
      <c r="F310" s="15"/>
      <c r="G310" s="77"/>
    </row>
    <row r="311" spans="2:7" ht="14.25">
      <c r="B311" s="97"/>
      <c r="C311" s="108" t="s">
        <v>363</v>
      </c>
      <c r="D311" s="109"/>
      <c r="E311" s="65" t="s">
        <v>364</v>
      </c>
      <c r="F311" s="15"/>
      <c r="G311" s="77"/>
    </row>
    <row r="312" spans="2:7" ht="14.25">
      <c r="B312" s="97"/>
      <c r="C312" s="108" t="s">
        <v>365</v>
      </c>
      <c r="D312" s="109"/>
      <c r="E312" s="65" t="s">
        <v>366</v>
      </c>
      <c r="F312" s="15"/>
      <c r="G312" s="77"/>
    </row>
    <row r="313" spans="2:7" ht="25.5">
      <c r="B313" s="97"/>
      <c r="C313" s="108" t="s">
        <v>367</v>
      </c>
      <c r="D313" s="109"/>
      <c r="E313" s="65" t="s">
        <v>368</v>
      </c>
      <c r="F313" s="15"/>
      <c r="G313" s="77"/>
    </row>
    <row r="314" spans="2:7" ht="26.25" thickBot="1">
      <c r="B314" s="98"/>
      <c r="C314" s="99" t="s">
        <v>369</v>
      </c>
      <c r="D314" s="100"/>
      <c r="E314" s="66" t="s">
        <v>370</v>
      </c>
      <c r="F314" s="17"/>
      <c r="G314" s="78"/>
    </row>
    <row r="315" spans="2:6" ht="13.5" thickBot="1">
      <c r="B315" s="112" t="s">
        <v>636</v>
      </c>
      <c r="C315" s="113"/>
      <c r="D315" s="113"/>
      <c r="E315" s="107"/>
      <c r="F315" s="37">
        <f>SUM(F304:F314)</f>
        <v>0</v>
      </c>
    </row>
    <row r="316" spans="2:6" ht="12.75">
      <c r="B316" s="69"/>
      <c r="C316" s="27"/>
      <c r="D316" s="27"/>
      <c r="E316" s="69"/>
      <c r="F316" s="27"/>
    </row>
    <row r="317" spans="1:6" ht="13.5" thickBot="1">
      <c r="A317" s="68"/>
      <c r="B317" s="68"/>
      <c r="C317" s="19"/>
      <c r="D317" s="19"/>
      <c r="E317" s="68"/>
      <c r="F317" s="19"/>
    </row>
    <row r="318" spans="2:7" ht="19.5" customHeight="1" thickBot="1">
      <c r="B318" s="96" t="s">
        <v>631</v>
      </c>
      <c r="C318" s="106" t="s">
        <v>0</v>
      </c>
      <c r="D318" s="107"/>
      <c r="E318" s="21" t="s">
        <v>1</v>
      </c>
      <c r="F318" s="21" t="s">
        <v>2</v>
      </c>
      <c r="G318" s="22" t="s">
        <v>3</v>
      </c>
    </row>
    <row r="319" spans="2:7" ht="38.25">
      <c r="B319" s="97"/>
      <c r="C319" s="110" t="s">
        <v>371</v>
      </c>
      <c r="D319" s="111"/>
      <c r="E319" s="70" t="s">
        <v>372</v>
      </c>
      <c r="F319" s="18"/>
      <c r="G319" s="79"/>
    </row>
    <row r="320" spans="2:7" ht="38.25">
      <c r="B320" s="97"/>
      <c r="C320" s="108" t="s">
        <v>373</v>
      </c>
      <c r="D320" s="109"/>
      <c r="E320" s="65" t="s">
        <v>374</v>
      </c>
      <c r="F320" s="12"/>
      <c r="G320" s="74"/>
    </row>
    <row r="321" spans="2:7" ht="38.25">
      <c r="B321" s="97"/>
      <c r="C321" s="108" t="s">
        <v>375</v>
      </c>
      <c r="D321" s="109"/>
      <c r="E321" s="65" t="s">
        <v>376</v>
      </c>
      <c r="F321" s="12"/>
      <c r="G321" s="74"/>
    </row>
    <row r="322" spans="2:7" ht="38.25">
      <c r="B322" s="97"/>
      <c r="C322" s="108" t="s">
        <v>377</v>
      </c>
      <c r="D322" s="109"/>
      <c r="E322" s="65" t="s">
        <v>378</v>
      </c>
      <c r="F322" s="12"/>
      <c r="G322" s="74"/>
    </row>
    <row r="323" spans="2:7" ht="38.25">
      <c r="B323" s="97"/>
      <c r="C323" s="108" t="s">
        <v>379</v>
      </c>
      <c r="D323" s="109"/>
      <c r="E323" s="65" t="s">
        <v>380</v>
      </c>
      <c r="F323" s="12"/>
      <c r="G323" s="74"/>
    </row>
    <row r="324" spans="2:7" ht="38.25">
      <c r="B324" s="97"/>
      <c r="C324" s="108" t="s">
        <v>381</v>
      </c>
      <c r="D324" s="109"/>
      <c r="E324" s="65" t="s">
        <v>382</v>
      </c>
      <c r="F324" s="12"/>
      <c r="G324" s="74"/>
    </row>
    <row r="325" spans="2:7" ht="26.25" thickBot="1">
      <c r="B325" s="98"/>
      <c r="C325" s="99" t="s">
        <v>383</v>
      </c>
      <c r="D325" s="100"/>
      <c r="E325" s="66" t="s">
        <v>384</v>
      </c>
      <c r="F325" s="14"/>
      <c r="G325" s="75"/>
    </row>
    <row r="326" spans="2:6" ht="13.5" thickBot="1">
      <c r="B326" s="101" t="s">
        <v>636</v>
      </c>
      <c r="C326" s="102"/>
      <c r="D326" s="102"/>
      <c r="E326" s="71"/>
      <c r="F326" s="67">
        <f>SUM(F319:F325)</f>
        <v>0</v>
      </c>
    </row>
    <row r="327" spans="2:6" ht="13.5" thickBot="1">
      <c r="B327" s="72"/>
      <c r="C327" s="72"/>
      <c r="D327" s="72"/>
      <c r="E327" s="72"/>
      <c r="F327" s="49"/>
    </row>
    <row r="328" spans="2:6" ht="18.75" thickBot="1">
      <c r="B328" s="35" t="s">
        <v>704</v>
      </c>
      <c r="C328" s="36"/>
      <c r="D328" s="36"/>
      <c r="E328" s="103"/>
      <c r="F328" s="28">
        <f>SUM(F269,F276,F300,F315,F326)</f>
        <v>0</v>
      </c>
    </row>
  </sheetData>
  <sheetProtection sheet="1" objects="1" scenarios="1"/>
  <mergeCells count="127">
    <mergeCell ref="B18:B21"/>
    <mergeCell ref="B22:B35"/>
    <mergeCell ref="B36:B38"/>
    <mergeCell ref="B39:B41"/>
    <mergeCell ref="C6:C9"/>
    <mergeCell ref="D16:D17"/>
    <mergeCell ref="D23:D33"/>
    <mergeCell ref="D19:D21"/>
    <mergeCell ref="D11:D15"/>
    <mergeCell ref="D6:D9"/>
    <mergeCell ref="C23:C33"/>
    <mergeCell ref="C16:C17"/>
    <mergeCell ref="C11:C15"/>
    <mergeCell ref="C19:C21"/>
    <mergeCell ref="C275:D275"/>
    <mergeCell ref="B5:B9"/>
    <mergeCell ref="B116:B168"/>
    <mergeCell ref="C117:C143"/>
    <mergeCell ref="D117:D143"/>
    <mergeCell ref="C144:C168"/>
    <mergeCell ref="B10:B17"/>
    <mergeCell ref="C67:C74"/>
    <mergeCell ref="C43:C65"/>
    <mergeCell ref="C40:C41"/>
    <mergeCell ref="B263:B264"/>
    <mergeCell ref="B265:B268"/>
    <mergeCell ref="D266:D268"/>
    <mergeCell ref="C266:C268"/>
    <mergeCell ref="B250:B251"/>
    <mergeCell ref="B253:B262"/>
    <mergeCell ref="C254:C262"/>
    <mergeCell ref="D254:D262"/>
    <mergeCell ref="B243:B247"/>
    <mergeCell ref="C244:C247"/>
    <mergeCell ref="D244:D247"/>
    <mergeCell ref="B248:B249"/>
    <mergeCell ref="B232:B233"/>
    <mergeCell ref="B234:B235"/>
    <mergeCell ref="B236:B237"/>
    <mergeCell ref="B238:B242"/>
    <mergeCell ref="B206:B211"/>
    <mergeCell ref="C207:C211"/>
    <mergeCell ref="D207:D211"/>
    <mergeCell ref="B212:B230"/>
    <mergeCell ref="C213:C230"/>
    <mergeCell ref="D213:D230"/>
    <mergeCell ref="D34:D35"/>
    <mergeCell ref="C34:C35"/>
    <mergeCell ref="C189:C205"/>
    <mergeCell ref="D189:D205"/>
    <mergeCell ref="D93:D115"/>
    <mergeCell ref="C93:C115"/>
    <mergeCell ref="D67:D74"/>
    <mergeCell ref="D43:D65"/>
    <mergeCell ref="B188:B205"/>
    <mergeCell ref="D40:D41"/>
    <mergeCell ref="C37:C38"/>
    <mergeCell ref="D37:D38"/>
    <mergeCell ref="B42:B65"/>
    <mergeCell ref="B66:B74"/>
    <mergeCell ref="B75:B115"/>
    <mergeCell ref="B169:B187"/>
    <mergeCell ref="C170:C185"/>
    <mergeCell ref="D170:D185"/>
    <mergeCell ref="C186:C187"/>
    <mergeCell ref="D186:D187"/>
    <mergeCell ref="C287:D287"/>
    <mergeCell ref="C76:C92"/>
    <mergeCell ref="D76:D92"/>
    <mergeCell ref="D144:D168"/>
    <mergeCell ref="C239:C242"/>
    <mergeCell ref="D239:D242"/>
    <mergeCell ref="B269:E269"/>
    <mergeCell ref="C272:D272"/>
    <mergeCell ref="C273:D273"/>
    <mergeCell ref="C274:D274"/>
    <mergeCell ref="C283:D283"/>
    <mergeCell ref="C284:D284"/>
    <mergeCell ref="C285:D285"/>
    <mergeCell ref="C286:D286"/>
    <mergeCell ref="B276:E276"/>
    <mergeCell ref="C280:D280"/>
    <mergeCell ref="C281:D281"/>
    <mergeCell ref="C282:D282"/>
    <mergeCell ref="C288:D288"/>
    <mergeCell ref="C289:D289"/>
    <mergeCell ref="C290:D290"/>
    <mergeCell ref="C292:D292"/>
    <mergeCell ref="C291:D291"/>
    <mergeCell ref="C293:D293"/>
    <mergeCell ref="C294:D294"/>
    <mergeCell ref="C295:D295"/>
    <mergeCell ref="C296:D296"/>
    <mergeCell ref="C297:D297"/>
    <mergeCell ref="C298:D298"/>
    <mergeCell ref="C299:D299"/>
    <mergeCell ref="B300:E300"/>
    <mergeCell ref="C324:D324"/>
    <mergeCell ref="B315:E315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B328:E328"/>
    <mergeCell ref="B2:G2"/>
    <mergeCell ref="C271:D271"/>
    <mergeCell ref="C279:D279"/>
    <mergeCell ref="B271:B275"/>
    <mergeCell ref="B279:B299"/>
    <mergeCell ref="C303:D303"/>
    <mergeCell ref="C318:D318"/>
    <mergeCell ref="C312:D312"/>
    <mergeCell ref="C313:D313"/>
    <mergeCell ref="B303:B314"/>
    <mergeCell ref="B318:B325"/>
    <mergeCell ref="C325:D325"/>
    <mergeCell ref="B326:E326"/>
    <mergeCell ref="C314:D314"/>
    <mergeCell ref="C319:D319"/>
    <mergeCell ref="C320:D320"/>
    <mergeCell ref="C321:D321"/>
    <mergeCell ref="C322:D322"/>
    <mergeCell ref="C323:D323"/>
  </mergeCells>
  <dataValidations count="1">
    <dataValidation type="whole" allowBlank="1" showErrorMessage="1" promptTitle="PONTUAÇÃO" errorTitle="VALOR NÃO PERMITIDO" error="O VALOR INSERIDO NÃO É VALIDO!" sqref="F280:F299 F304:F314 F319:F325 F5:F268 F272:F275">
      <formula1>0</formula1>
      <formula2>3</formula2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0"/>
  <sheetViews>
    <sheetView workbookViewId="0" topLeftCell="A1">
      <selection activeCell="F13" sqref="F13"/>
    </sheetView>
  </sheetViews>
  <sheetFormatPr defaultColWidth="9.140625" defaultRowHeight="12.75"/>
  <cols>
    <col min="1" max="1" width="3.57421875" style="73" customWidth="1"/>
    <col min="2" max="2" width="20.7109375" style="73" customWidth="1"/>
    <col min="3" max="3" width="18.28125" style="73" customWidth="1"/>
    <col min="4" max="4" width="44.28125" style="73" customWidth="1"/>
    <col min="5" max="5" width="14.7109375" style="73" customWidth="1"/>
    <col min="6" max="6" width="74.00390625" style="73" customWidth="1"/>
    <col min="7" max="16384" width="9.140625" style="73" customWidth="1"/>
  </cols>
  <sheetData>
    <row r="1" spans="2:6" ht="18" customHeight="1" thickBot="1">
      <c r="B1" s="63"/>
      <c r="C1" s="63"/>
      <c r="D1" s="63"/>
      <c r="E1" s="63"/>
      <c r="F1" s="63"/>
    </row>
    <row r="2" spans="2:6" ht="18" customHeight="1">
      <c r="B2" s="123" t="s">
        <v>587</v>
      </c>
      <c r="C2" s="124"/>
      <c r="D2" s="124"/>
      <c r="E2" s="124"/>
      <c r="F2" s="125"/>
    </row>
    <row r="3" spans="2:6" ht="18" customHeight="1" thickBot="1">
      <c r="B3" s="80"/>
      <c r="C3" s="80"/>
      <c r="D3" s="80"/>
      <c r="E3" s="80"/>
      <c r="F3" s="80"/>
    </row>
    <row r="4" spans="2:6" ht="18" customHeight="1" thickBot="1">
      <c r="B4" s="34" t="s">
        <v>591</v>
      </c>
      <c r="C4" s="81" t="s">
        <v>348</v>
      </c>
      <c r="D4" s="81" t="s">
        <v>1</v>
      </c>
      <c r="E4" s="81" t="s">
        <v>2</v>
      </c>
      <c r="F4" s="37" t="s">
        <v>3</v>
      </c>
    </row>
    <row r="5" spans="2:6" ht="75" customHeight="1">
      <c r="B5" s="96" t="s">
        <v>589</v>
      </c>
      <c r="C5" s="31" t="s">
        <v>385</v>
      </c>
      <c r="D5" s="31" t="s">
        <v>386</v>
      </c>
      <c r="E5" s="10"/>
      <c r="F5" s="85"/>
    </row>
    <row r="6" spans="2:6" ht="38.25">
      <c r="B6" s="97"/>
      <c r="C6" s="24" t="s">
        <v>387</v>
      </c>
      <c r="D6" s="24" t="s">
        <v>388</v>
      </c>
      <c r="E6" s="12"/>
      <c r="F6" s="29"/>
    </row>
    <row r="7" spans="2:6" ht="38.25">
      <c r="B7" s="97"/>
      <c r="C7" s="24" t="s">
        <v>390</v>
      </c>
      <c r="D7" s="24" t="s">
        <v>389</v>
      </c>
      <c r="E7" s="12"/>
      <c r="F7" s="29"/>
    </row>
    <row r="8" spans="2:6" ht="38.25" customHeight="1">
      <c r="B8" s="97"/>
      <c r="C8" s="24" t="s">
        <v>392</v>
      </c>
      <c r="D8" s="24" t="s">
        <v>391</v>
      </c>
      <c r="E8" s="12"/>
      <c r="F8" s="29"/>
    </row>
    <row r="9" spans="2:6" ht="38.25">
      <c r="B9" s="97"/>
      <c r="C9" s="24" t="s">
        <v>394</v>
      </c>
      <c r="D9" s="24" t="s">
        <v>393</v>
      </c>
      <c r="E9" s="12"/>
      <c r="F9" s="29"/>
    </row>
    <row r="10" spans="2:6" ht="51">
      <c r="B10" s="97"/>
      <c r="C10" s="24" t="s">
        <v>396</v>
      </c>
      <c r="D10" s="24" t="s">
        <v>395</v>
      </c>
      <c r="E10" s="12"/>
      <c r="F10" s="29"/>
    </row>
    <row r="11" spans="2:6" ht="51.75" thickBot="1">
      <c r="B11" s="98"/>
      <c r="C11" s="26" t="s">
        <v>588</v>
      </c>
      <c r="D11" s="26" t="s">
        <v>397</v>
      </c>
      <c r="E11" s="12"/>
      <c r="F11" s="30"/>
    </row>
    <row r="12" spans="2:7" ht="15" customHeight="1" thickBot="1">
      <c r="B12" s="101" t="s">
        <v>637</v>
      </c>
      <c r="C12" s="102"/>
      <c r="D12" s="71"/>
      <c r="E12" s="67">
        <f>SUM(E5:E11)</f>
        <v>0</v>
      </c>
      <c r="F12" s="82"/>
      <c r="G12" s="19"/>
    </row>
    <row r="13" spans="2:7" ht="12.75">
      <c r="B13" s="27"/>
      <c r="C13" s="27"/>
      <c r="D13" s="27"/>
      <c r="E13" s="27"/>
      <c r="F13" s="19"/>
      <c r="G13" s="19"/>
    </row>
    <row r="14" spans="2:6" ht="13.5" thickBot="1">
      <c r="B14" s="33"/>
      <c r="C14" s="33"/>
      <c r="D14" s="33"/>
      <c r="E14" s="33"/>
      <c r="F14" s="33"/>
    </row>
    <row r="15" spans="2:6" ht="18" customHeight="1" thickBot="1">
      <c r="B15" s="34" t="s">
        <v>591</v>
      </c>
      <c r="C15" s="81" t="s">
        <v>348</v>
      </c>
      <c r="D15" s="81" t="s">
        <v>1</v>
      </c>
      <c r="E15" s="81" t="s">
        <v>2</v>
      </c>
      <c r="F15" s="37" t="s">
        <v>3</v>
      </c>
    </row>
    <row r="16" spans="2:6" ht="38.25">
      <c r="B16" s="96" t="s">
        <v>590</v>
      </c>
      <c r="C16" s="24" t="s">
        <v>398</v>
      </c>
      <c r="D16" s="24" t="s">
        <v>399</v>
      </c>
      <c r="E16" s="12"/>
      <c r="F16" s="29"/>
    </row>
    <row r="17" spans="2:6" ht="38.25">
      <c r="B17" s="97"/>
      <c r="C17" s="24" t="s">
        <v>400</v>
      </c>
      <c r="D17" s="24" t="s">
        <v>401</v>
      </c>
      <c r="E17" s="12"/>
      <c r="F17" s="29"/>
    </row>
    <row r="18" spans="2:6" ht="38.25">
      <c r="B18" s="97"/>
      <c r="C18" s="24" t="s">
        <v>402</v>
      </c>
      <c r="D18" s="24" t="s">
        <v>403</v>
      </c>
      <c r="E18" s="12"/>
      <c r="F18" s="29"/>
    </row>
    <row r="19" spans="2:6" ht="38.25">
      <c r="B19" s="97"/>
      <c r="C19" s="24" t="s">
        <v>404</v>
      </c>
      <c r="D19" s="24" t="s">
        <v>405</v>
      </c>
      <c r="E19" s="12"/>
      <c r="F19" s="29"/>
    </row>
    <row r="20" spans="2:6" ht="26.25" thickBot="1">
      <c r="B20" s="98"/>
      <c r="C20" s="26" t="s">
        <v>406</v>
      </c>
      <c r="D20" s="26" t="s">
        <v>407</v>
      </c>
      <c r="E20" s="12"/>
      <c r="F20" s="30"/>
    </row>
    <row r="21" spans="2:7" ht="15" customHeight="1" thickBot="1">
      <c r="B21" s="101" t="s">
        <v>638</v>
      </c>
      <c r="C21" s="102"/>
      <c r="D21" s="71"/>
      <c r="E21" s="67">
        <f>SUM(E16:E20)</f>
        <v>0</v>
      </c>
      <c r="F21" s="83"/>
      <c r="G21" s="19"/>
    </row>
    <row r="22" spans="2:7" ht="12.75">
      <c r="B22" s="27"/>
      <c r="C22" s="27"/>
      <c r="D22" s="27"/>
      <c r="E22" s="27"/>
      <c r="F22" s="19"/>
      <c r="G22" s="19"/>
    </row>
    <row r="23" spans="2:7" ht="13.5" thickBot="1">
      <c r="B23" s="19"/>
      <c r="C23" s="19"/>
      <c r="D23" s="19"/>
      <c r="E23" s="19"/>
      <c r="F23" s="19"/>
      <c r="G23" s="19"/>
    </row>
    <row r="24" spans="2:6" ht="18" customHeight="1" thickBot="1">
      <c r="B24" s="34" t="s">
        <v>591</v>
      </c>
      <c r="C24" s="81" t="s">
        <v>348</v>
      </c>
      <c r="D24" s="81" t="s">
        <v>1</v>
      </c>
      <c r="E24" s="81" t="s">
        <v>2</v>
      </c>
      <c r="F24" s="37" t="s">
        <v>3</v>
      </c>
    </row>
    <row r="25" spans="2:6" ht="51">
      <c r="B25" s="96" t="s">
        <v>592</v>
      </c>
      <c r="C25" s="31" t="s">
        <v>408</v>
      </c>
      <c r="D25" s="31" t="s">
        <v>409</v>
      </c>
      <c r="E25" s="12"/>
      <c r="F25" s="85"/>
    </row>
    <row r="26" spans="2:6" ht="25.5">
      <c r="B26" s="97"/>
      <c r="C26" s="24" t="s">
        <v>410</v>
      </c>
      <c r="D26" s="24" t="s">
        <v>411</v>
      </c>
      <c r="E26" s="12"/>
      <c r="F26" s="29"/>
    </row>
    <row r="27" spans="2:6" ht="25.5">
      <c r="B27" s="97"/>
      <c r="C27" s="24" t="s">
        <v>412</v>
      </c>
      <c r="D27" s="24" t="s">
        <v>413</v>
      </c>
      <c r="E27" s="12"/>
      <c r="F27" s="29"/>
    </row>
    <row r="28" spans="2:6" ht="26.25" thickBot="1">
      <c r="B28" s="98"/>
      <c r="C28" s="26" t="s">
        <v>414</v>
      </c>
      <c r="D28" s="26" t="s">
        <v>415</v>
      </c>
      <c r="E28" s="12"/>
      <c r="F28" s="30"/>
    </row>
    <row r="29" spans="2:6" ht="15" customHeight="1" thickBot="1">
      <c r="B29" s="112" t="s">
        <v>639</v>
      </c>
      <c r="C29" s="113"/>
      <c r="D29" s="107"/>
      <c r="E29" s="37">
        <f>SUM(E25:E28)</f>
        <v>0</v>
      </c>
      <c r="F29" s="19"/>
    </row>
    <row r="30" spans="1:6" ht="12.75">
      <c r="A30" s="19"/>
      <c r="B30" s="19"/>
      <c r="C30" s="19"/>
      <c r="D30" s="19"/>
      <c r="E30" s="19"/>
      <c r="F30" s="19"/>
    </row>
    <row r="31" spans="1:6" ht="13.5" thickBot="1">
      <c r="A31" s="19"/>
      <c r="B31" s="19"/>
      <c r="C31" s="19"/>
      <c r="D31" s="19"/>
      <c r="E31" s="19"/>
      <c r="F31" s="19"/>
    </row>
    <row r="32" spans="2:6" ht="18" customHeight="1" thickBot="1">
      <c r="B32" s="34" t="s">
        <v>591</v>
      </c>
      <c r="C32" s="81" t="s">
        <v>348</v>
      </c>
      <c r="D32" s="81" t="s">
        <v>1</v>
      </c>
      <c r="E32" s="81" t="s">
        <v>2</v>
      </c>
      <c r="F32" s="37" t="s">
        <v>3</v>
      </c>
    </row>
    <row r="33" spans="2:6" ht="30.75" customHeight="1">
      <c r="B33" s="96" t="s">
        <v>593</v>
      </c>
      <c r="C33" s="31" t="s">
        <v>416</v>
      </c>
      <c r="D33" s="31" t="s">
        <v>594</v>
      </c>
      <c r="E33" s="12"/>
      <c r="F33" s="85"/>
    </row>
    <row r="34" spans="2:6" ht="25.5">
      <c r="B34" s="97"/>
      <c r="C34" s="24" t="s">
        <v>595</v>
      </c>
      <c r="D34" s="24" t="s">
        <v>417</v>
      </c>
      <c r="E34" s="12"/>
      <c r="F34" s="29"/>
    </row>
    <row r="35" spans="2:6" ht="25.5">
      <c r="B35" s="97"/>
      <c r="C35" s="24" t="s">
        <v>418</v>
      </c>
      <c r="D35" s="24" t="s">
        <v>596</v>
      </c>
      <c r="E35" s="12"/>
      <c r="F35" s="29"/>
    </row>
    <row r="36" spans="2:6" ht="25.5">
      <c r="B36" s="97"/>
      <c r="C36" s="24" t="s">
        <v>419</v>
      </c>
      <c r="D36" s="24" t="s">
        <v>597</v>
      </c>
      <c r="E36" s="12"/>
      <c r="F36" s="29"/>
    </row>
    <row r="37" spans="2:6" ht="25.5">
      <c r="B37" s="97"/>
      <c r="C37" s="24" t="s">
        <v>420</v>
      </c>
      <c r="D37" s="24" t="s">
        <v>598</v>
      </c>
      <c r="E37" s="12"/>
      <c r="F37" s="29"/>
    </row>
    <row r="38" spans="2:6" ht="25.5">
      <c r="B38" s="97"/>
      <c r="C38" s="24" t="s">
        <v>421</v>
      </c>
      <c r="D38" s="24" t="s">
        <v>599</v>
      </c>
      <c r="E38" s="12"/>
      <c r="F38" s="29"/>
    </row>
    <row r="39" spans="2:6" ht="25.5">
      <c r="B39" s="97"/>
      <c r="C39" s="24" t="s">
        <v>422</v>
      </c>
      <c r="D39" s="24" t="s">
        <v>600</v>
      </c>
      <c r="E39" s="12"/>
      <c r="F39" s="29"/>
    </row>
    <row r="40" spans="2:6" ht="25.5">
      <c r="B40" s="97"/>
      <c r="C40" s="24" t="s">
        <v>423</v>
      </c>
      <c r="D40" s="24" t="s">
        <v>601</v>
      </c>
      <c r="E40" s="12"/>
      <c r="F40" s="29"/>
    </row>
    <row r="41" spans="2:6" ht="25.5">
      <c r="B41" s="97"/>
      <c r="C41" s="24" t="s">
        <v>424</v>
      </c>
      <c r="D41" s="24" t="s">
        <v>602</v>
      </c>
      <c r="E41" s="12"/>
      <c r="F41" s="29"/>
    </row>
    <row r="42" spans="2:6" ht="25.5">
      <c r="B42" s="97"/>
      <c r="C42" s="24" t="s">
        <v>425</v>
      </c>
      <c r="D42" s="24" t="s">
        <v>603</v>
      </c>
      <c r="E42" s="12"/>
      <c r="F42" s="29"/>
    </row>
    <row r="43" spans="2:6" ht="25.5">
      <c r="B43" s="97"/>
      <c r="C43" s="24" t="s">
        <v>427</v>
      </c>
      <c r="D43" s="24" t="s">
        <v>426</v>
      </c>
      <c r="E43" s="12"/>
      <c r="F43" s="29"/>
    </row>
    <row r="44" spans="2:6" ht="15" thickBot="1">
      <c r="B44" s="98"/>
      <c r="C44" s="26" t="s">
        <v>604</v>
      </c>
      <c r="D44" s="26" t="s">
        <v>428</v>
      </c>
      <c r="E44" s="12"/>
      <c r="F44" s="30"/>
    </row>
    <row r="45" spans="2:7" ht="15" customHeight="1" thickBot="1">
      <c r="B45" s="112" t="s">
        <v>640</v>
      </c>
      <c r="C45" s="113"/>
      <c r="D45" s="107"/>
      <c r="E45" s="37">
        <f>SUM(E33:E44)</f>
        <v>0</v>
      </c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3.5" thickBot="1">
      <c r="A47" s="19"/>
      <c r="B47" s="19"/>
      <c r="C47" s="19"/>
      <c r="D47" s="19"/>
      <c r="E47" s="19"/>
      <c r="F47" s="19"/>
      <c r="G47" s="19"/>
    </row>
    <row r="48" spans="2:6" ht="18" customHeight="1" thickBot="1">
      <c r="B48" s="34" t="s">
        <v>591</v>
      </c>
      <c r="C48" s="81" t="s">
        <v>348</v>
      </c>
      <c r="D48" s="81" t="s">
        <v>1</v>
      </c>
      <c r="E48" s="81" t="s">
        <v>2</v>
      </c>
      <c r="F48" s="37" t="s">
        <v>3</v>
      </c>
    </row>
    <row r="49" spans="2:6" ht="45.75" customHeight="1">
      <c r="B49" s="96" t="s">
        <v>605</v>
      </c>
      <c r="C49" s="31" t="s">
        <v>429</v>
      </c>
      <c r="D49" s="31" t="s">
        <v>430</v>
      </c>
      <c r="E49" s="12"/>
      <c r="F49" s="85"/>
    </row>
    <row r="50" spans="2:6" ht="38.25">
      <c r="B50" s="97"/>
      <c r="C50" s="24" t="s">
        <v>431</v>
      </c>
      <c r="D50" s="24" t="s">
        <v>432</v>
      </c>
      <c r="E50" s="12"/>
      <c r="F50" s="29"/>
    </row>
    <row r="51" spans="2:6" ht="38.25">
      <c r="B51" s="97"/>
      <c r="C51" s="24" t="s">
        <v>433</v>
      </c>
      <c r="D51" s="24" t="s">
        <v>434</v>
      </c>
      <c r="E51" s="12"/>
      <c r="F51" s="29"/>
    </row>
    <row r="52" spans="2:6" ht="51">
      <c r="B52" s="97"/>
      <c r="C52" s="24" t="s">
        <v>435</v>
      </c>
      <c r="D52" s="24" t="s">
        <v>436</v>
      </c>
      <c r="E52" s="12"/>
      <c r="F52" s="29"/>
    </row>
    <row r="53" spans="2:6" ht="26.25" thickBot="1">
      <c r="B53" s="98"/>
      <c r="C53" s="26" t="s">
        <v>437</v>
      </c>
      <c r="D53" s="26" t="s">
        <v>438</v>
      </c>
      <c r="E53" s="12"/>
      <c r="F53" s="30"/>
    </row>
    <row r="54" spans="2:6" ht="15" customHeight="1" thickBot="1">
      <c r="B54" s="112" t="s">
        <v>641</v>
      </c>
      <c r="C54" s="113"/>
      <c r="D54" s="107"/>
      <c r="E54" s="37">
        <f>SUM(E49:E53)</f>
        <v>0</v>
      </c>
      <c r="F54" s="83"/>
    </row>
    <row r="55" spans="1:6" ht="12.75">
      <c r="A55" s="19"/>
      <c r="B55" s="27"/>
      <c r="C55" s="27"/>
      <c r="D55" s="27"/>
      <c r="E55" s="27"/>
      <c r="F55" s="19"/>
    </row>
    <row r="56" spans="1:6" ht="13.5" thickBot="1">
      <c r="A56" s="19"/>
      <c r="B56" s="19"/>
      <c r="C56" s="19"/>
      <c r="D56" s="19"/>
      <c r="E56" s="19"/>
      <c r="F56" s="19"/>
    </row>
    <row r="57" spans="2:6" ht="18" customHeight="1" thickBot="1">
      <c r="B57" s="34" t="s">
        <v>591</v>
      </c>
      <c r="C57" s="81" t="s">
        <v>348</v>
      </c>
      <c r="D57" s="81" t="s">
        <v>1</v>
      </c>
      <c r="E57" s="81" t="s">
        <v>2</v>
      </c>
      <c r="F57" s="37" t="s">
        <v>3</v>
      </c>
    </row>
    <row r="58" spans="2:6" ht="25.5">
      <c r="B58" s="96" t="s">
        <v>606</v>
      </c>
      <c r="C58" s="31" t="s">
        <v>439</v>
      </c>
      <c r="D58" s="31" t="s">
        <v>440</v>
      </c>
      <c r="E58" s="12"/>
      <c r="F58" s="85"/>
    </row>
    <row r="59" spans="2:6" ht="25.5">
      <c r="B59" s="97"/>
      <c r="C59" s="24" t="s">
        <v>441</v>
      </c>
      <c r="D59" s="24" t="s">
        <v>442</v>
      </c>
      <c r="E59" s="12"/>
      <c r="F59" s="29"/>
    </row>
    <row r="60" spans="2:6" ht="26.25" thickBot="1">
      <c r="B60" s="98"/>
      <c r="C60" s="26" t="s">
        <v>443</v>
      </c>
      <c r="D60" s="26" t="s">
        <v>444</v>
      </c>
      <c r="E60" s="12"/>
      <c r="F60" s="30"/>
    </row>
    <row r="61" spans="2:6" ht="15" customHeight="1" thickBot="1">
      <c r="B61" s="112" t="s">
        <v>642</v>
      </c>
      <c r="C61" s="113"/>
      <c r="D61" s="107"/>
      <c r="E61" s="37">
        <f>SUM(E58:E60)</f>
        <v>0</v>
      </c>
      <c r="F61" s="19"/>
    </row>
    <row r="62" spans="1:6" ht="12.75">
      <c r="A62" s="19"/>
      <c r="B62" s="19"/>
      <c r="C62" s="19"/>
      <c r="D62" s="19"/>
      <c r="E62" s="19"/>
      <c r="F62" s="19"/>
    </row>
    <row r="63" spans="1:6" ht="13.5" thickBot="1">
      <c r="A63" s="19"/>
      <c r="B63" s="19"/>
      <c r="C63" s="19"/>
      <c r="D63" s="19"/>
      <c r="E63" s="19"/>
      <c r="F63" s="19"/>
    </row>
    <row r="64" spans="2:6" ht="18" customHeight="1" thickBot="1">
      <c r="B64" s="34" t="s">
        <v>591</v>
      </c>
      <c r="C64" s="81" t="s">
        <v>348</v>
      </c>
      <c r="D64" s="81" t="s">
        <v>1</v>
      </c>
      <c r="E64" s="81" t="s">
        <v>2</v>
      </c>
      <c r="F64" s="37" t="s">
        <v>3</v>
      </c>
    </row>
    <row r="65" spans="2:6" ht="51">
      <c r="B65" s="96" t="s">
        <v>607</v>
      </c>
      <c r="C65" s="31" t="s">
        <v>445</v>
      </c>
      <c r="D65" s="31" t="s">
        <v>446</v>
      </c>
      <c r="E65" s="12"/>
      <c r="F65" s="85"/>
    </row>
    <row r="66" spans="2:6" ht="51.75" thickBot="1">
      <c r="B66" s="98"/>
      <c r="C66" s="26" t="s">
        <v>447</v>
      </c>
      <c r="D66" s="26" t="s">
        <v>448</v>
      </c>
      <c r="E66" s="12"/>
      <c r="F66" s="30"/>
    </row>
    <row r="67" spans="2:6" ht="15" customHeight="1" thickBot="1">
      <c r="B67" s="101" t="s">
        <v>643</v>
      </c>
      <c r="C67" s="102"/>
      <c r="D67" s="71"/>
      <c r="E67" s="67">
        <f>SUM(E65:E66)</f>
        <v>0</v>
      </c>
      <c r="F67" s="19"/>
    </row>
    <row r="68" spans="1:6" ht="12.75">
      <c r="A68" s="19"/>
      <c r="B68" s="19"/>
      <c r="C68" s="19"/>
      <c r="D68" s="19"/>
      <c r="E68" s="19"/>
      <c r="F68" s="19"/>
    </row>
    <row r="69" spans="1:6" ht="13.5" thickBot="1">
      <c r="A69" s="19"/>
      <c r="B69" s="19"/>
      <c r="C69" s="19"/>
      <c r="D69" s="19"/>
      <c r="E69" s="19"/>
      <c r="F69" s="19"/>
    </row>
    <row r="70" spans="2:6" ht="18" customHeight="1" thickBot="1">
      <c r="B70" s="34" t="s">
        <v>591</v>
      </c>
      <c r="C70" s="81" t="s">
        <v>348</v>
      </c>
      <c r="D70" s="81" t="s">
        <v>1</v>
      </c>
      <c r="E70" s="81" t="s">
        <v>2</v>
      </c>
      <c r="F70" s="37" t="s">
        <v>3</v>
      </c>
    </row>
    <row r="71" spans="2:6" ht="15.75" customHeight="1">
      <c r="B71" s="96" t="s">
        <v>608</v>
      </c>
      <c r="C71" s="31" t="s">
        <v>449</v>
      </c>
      <c r="D71" s="31" t="s">
        <v>450</v>
      </c>
      <c r="E71" s="12"/>
      <c r="F71" s="85"/>
    </row>
    <row r="72" spans="2:6" ht="25.5">
      <c r="B72" s="97"/>
      <c r="C72" s="24" t="s">
        <v>451</v>
      </c>
      <c r="D72" s="24" t="s">
        <v>452</v>
      </c>
      <c r="E72" s="12"/>
      <c r="F72" s="29"/>
    </row>
    <row r="73" spans="2:6" ht="14.25">
      <c r="B73" s="97"/>
      <c r="C73" s="24" t="s">
        <v>453</v>
      </c>
      <c r="D73" s="24" t="s">
        <v>454</v>
      </c>
      <c r="E73" s="12"/>
      <c r="F73" s="29"/>
    </row>
    <row r="74" spans="2:6" ht="25.5">
      <c r="B74" s="97"/>
      <c r="C74" s="24" t="s">
        <v>455</v>
      </c>
      <c r="D74" s="24" t="s">
        <v>456</v>
      </c>
      <c r="E74" s="12"/>
      <c r="F74" s="29"/>
    </row>
    <row r="75" spans="2:6" ht="51.75" thickBot="1">
      <c r="B75" s="98"/>
      <c r="C75" s="26" t="s">
        <v>457</v>
      </c>
      <c r="D75" s="26" t="s">
        <v>458</v>
      </c>
      <c r="E75" s="12"/>
      <c r="F75" s="30"/>
    </row>
    <row r="76" spans="2:6" ht="15" customHeight="1" thickBot="1">
      <c r="B76" s="112" t="s">
        <v>644</v>
      </c>
      <c r="C76" s="113"/>
      <c r="D76" s="107"/>
      <c r="E76" s="37">
        <f>SUM(E71:E75)</f>
        <v>0</v>
      </c>
      <c r="F76" s="19"/>
    </row>
    <row r="77" spans="1:6" ht="12.75">
      <c r="A77" s="19"/>
      <c r="B77" s="19"/>
      <c r="C77" s="19"/>
      <c r="D77" s="19"/>
      <c r="E77" s="19"/>
      <c r="F77" s="19"/>
    </row>
    <row r="78" spans="1:6" ht="13.5" thickBot="1">
      <c r="A78" s="19"/>
      <c r="B78" s="19"/>
      <c r="C78" s="19"/>
      <c r="D78" s="19"/>
      <c r="E78" s="19"/>
      <c r="F78" s="19"/>
    </row>
    <row r="79" spans="2:6" ht="18" customHeight="1" thickBot="1">
      <c r="B79" s="34" t="s">
        <v>591</v>
      </c>
      <c r="C79" s="81" t="s">
        <v>348</v>
      </c>
      <c r="D79" s="81" t="s">
        <v>1</v>
      </c>
      <c r="E79" s="81" t="s">
        <v>2</v>
      </c>
      <c r="F79" s="37" t="s">
        <v>3</v>
      </c>
    </row>
    <row r="80" spans="2:6" ht="38.25">
      <c r="B80" s="96" t="s">
        <v>609</v>
      </c>
      <c r="C80" s="31" t="s">
        <v>459</v>
      </c>
      <c r="D80" s="31" t="s">
        <v>460</v>
      </c>
      <c r="E80" s="12"/>
      <c r="F80" s="85"/>
    </row>
    <row r="81" spans="2:6" ht="38.25">
      <c r="B81" s="97"/>
      <c r="C81" s="24" t="s">
        <v>461</v>
      </c>
      <c r="D81" s="24" t="s">
        <v>462</v>
      </c>
      <c r="E81" s="12"/>
      <c r="F81" s="29"/>
    </row>
    <row r="82" spans="2:6" ht="38.25">
      <c r="B82" s="97"/>
      <c r="C82" s="24" t="s">
        <v>463</v>
      </c>
      <c r="D82" s="24" t="s">
        <v>464</v>
      </c>
      <c r="E82" s="12"/>
      <c r="F82" s="29"/>
    </row>
    <row r="83" spans="2:6" ht="51">
      <c r="B83" s="97"/>
      <c r="C83" s="24" t="s">
        <v>465</v>
      </c>
      <c r="D83" s="24" t="s">
        <v>466</v>
      </c>
      <c r="E83" s="12"/>
      <c r="F83" s="29"/>
    </row>
    <row r="84" spans="2:6" ht="38.25">
      <c r="B84" s="97"/>
      <c r="C84" s="24" t="s">
        <v>467</v>
      </c>
      <c r="D84" s="24" t="s">
        <v>468</v>
      </c>
      <c r="E84" s="12"/>
      <c r="F84" s="29"/>
    </row>
    <row r="85" spans="2:6" ht="77.25" thickBot="1">
      <c r="B85" s="98"/>
      <c r="C85" s="26" t="s">
        <v>469</v>
      </c>
      <c r="D85" s="26" t="s">
        <v>470</v>
      </c>
      <c r="E85" s="12"/>
      <c r="F85" s="30"/>
    </row>
    <row r="86" spans="2:6" ht="15" customHeight="1" thickBot="1">
      <c r="B86" s="112" t="s">
        <v>645</v>
      </c>
      <c r="C86" s="113"/>
      <c r="D86" s="121"/>
      <c r="E86" s="40">
        <f>SUM(E80:E85)</f>
        <v>0</v>
      </c>
      <c r="F86" s="19"/>
    </row>
    <row r="87" spans="1:6" ht="12.75">
      <c r="A87" s="19"/>
      <c r="B87" s="19"/>
      <c r="C87" s="19"/>
      <c r="D87" s="19"/>
      <c r="E87" s="19"/>
      <c r="F87" s="19"/>
    </row>
    <row r="88" spans="1:6" ht="13.5" thickBot="1">
      <c r="A88" s="19"/>
      <c r="B88" s="19"/>
      <c r="C88" s="19"/>
      <c r="D88" s="19"/>
      <c r="E88" s="19"/>
      <c r="F88" s="19"/>
    </row>
    <row r="89" spans="2:6" ht="18" customHeight="1" thickBot="1">
      <c r="B89" s="34" t="s">
        <v>591</v>
      </c>
      <c r="C89" s="81" t="s">
        <v>348</v>
      </c>
      <c r="D89" s="81" t="s">
        <v>1</v>
      </c>
      <c r="E89" s="81" t="s">
        <v>2</v>
      </c>
      <c r="F89" s="37" t="s">
        <v>3</v>
      </c>
    </row>
    <row r="90" spans="2:6" ht="51">
      <c r="B90" s="96" t="s">
        <v>610</v>
      </c>
      <c r="C90" s="31" t="s">
        <v>471</v>
      </c>
      <c r="D90" s="31" t="s">
        <v>472</v>
      </c>
      <c r="E90" s="12"/>
      <c r="F90" s="85"/>
    </row>
    <row r="91" spans="2:6" ht="51">
      <c r="B91" s="97"/>
      <c r="C91" s="24" t="s">
        <v>473</v>
      </c>
      <c r="D91" s="24" t="s">
        <v>474</v>
      </c>
      <c r="E91" s="12"/>
      <c r="F91" s="29"/>
    </row>
    <row r="92" spans="2:6" ht="25.5">
      <c r="B92" s="97"/>
      <c r="C92" s="24" t="s">
        <v>475</v>
      </c>
      <c r="D92" s="24" t="s">
        <v>476</v>
      </c>
      <c r="E92" s="12"/>
      <c r="F92" s="29"/>
    </row>
    <row r="93" spans="2:6" ht="25.5">
      <c r="B93" s="97"/>
      <c r="C93" s="24" t="s">
        <v>477</v>
      </c>
      <c r="D93" s="24" t="s">
        <v>478</v>
      </c>
      <c r="E93" s="12"/>
      <c r="F93" s="29"/>
    </row>
    <row r="94" spans="2:6" ht="51.75" thickBot="1">
      <c r="B94" s="98"/>
      <c r="C94" s="26" t="s">
        <v>479</v>
      </c>
      <c r="D94" s="26" t="s">
        <v>480</v>
      </c>
      <c r="E94" s="12"/>
      <c r="F94" s="30"/>
    </row>
    <row r="95" spans="2:6" ht="15" customHeight="1" thickBot="1">
      <c r="B95" s="101" t="s">
        <v>646</v>
      </c>
      <c r="C95" s="102"/>
      <c r="D95" s="71"/>
      <c r="E95" s="67">
        <f>SUM(E90:E94)</f>
        <v>0</v>
      </c>
      <c r="F95" s="19"/>
    </row>
    <row r="96" spans="2:6" ht="12.75">
      <c r="B96" s="19"/>
      <c r="C96" s="19"/>
      <c r="D96" s="19"/>
      <c r="E96" s="19"/>
      <c r="F96" s="19"/>
    </row>
    <row r="97" spans="2:6" ht="13.5" thickBot="1">
      <c r="B97" s="19"/>
      <c r="C97" s="19"/>
      <c r="D97" s="19"/>
      <c r="E97" s="19"/>
      <c r="F97" s="19"/>
    </row>
    <row r="98" spans="2:6" ht="18" customHeight="1" thickBot="1">
      <c r="B98" s="34" t="s">
        <v>591</v>
      </c>
      <c r="C98" s="81" t="s">
        <v>348</v>
      </c>
      <c r="D98" s="81" t="s">
        <v>1</v>
      </c>
      <c r="E98" s="81" t="s">
        <v>2</v>
      </c>
      <c r="F98" s="37" t="s">
        <v>3</v>
      </c>
    </row>
    <row r="99" spans="2:6" ht="45.75" customHeight="1">
      <c r="B99" s="96" t="s">
        <v>611</v>
      </c>
      <c r="C99" s="31" t="s">
        <v>481</v>
      </c>
      <c r="D99" s="31" t="s">
        <v>482</v>
      </c>
      <c r="E99" s="12"/>
      <c r="F99" s="85"/>
    </row>
    <row r="100" spans="2:6" ht="25.5">
      <c r="B100" s="97"/>
      <c r="C100" s="24" t="s">
        <v>483</v>
      </c>
      <c r="D100" s="24" t="s">
        <v>484</v>
      </c>
      <c r="E100" s="12"/>
      <c r="F100" s="29"/>
    </row>
    <row r="101" spans="2:6" ht="26.25" thickBot="1">
      <c r="B101" s="98"/>
      <c r="C101" s="26" t="s">
        <v>485</v>
      </c>
      <c r="D101" s="26" t="s">
        <v>486</v>
      </c>
      <c r="E101" s="12"/>
      <c r="F101" s="30"/>
    </row>
    <row r="102" spans="2:6" ht="15" customHeight="1" thickBot="1">
      <c r="B102" s="112" t="s">
        <v>647</v>
      </c>
      <c r="C102" s="113"/>
      <c r="D102" s="107"/>
      <c r="E102" s="37">
        <f>SUM(E99:E101)</f>
        <v>0</v>
      </c>
      <c r="F102" s="19"/>
    </row>
    <row r="103" spans="1:6" ht="12.75">
      <c r="A103" s="19"/>
      <c r="B103" s="19"/>
      <c r="C103" s="19"/>
      <c r="D103" s="19"/>
      <c r="E103" s="19"/>
      <c r="F103" s="19"/>
    </row>
    <row r="104" spans="1:6" ht="13.5" thickBot="1">
      <c r="A104" s="19"/>
      <c r="B104" s="19"/>
      <c r="C104" s="19"/>
      <c r="D104" s="19"/>
      <c r="E104" s="19"/>
      <c r="F104" s="19"/>
    </row>
    <row r="105" spans="2:6" ht="18" customHeight="1" thickBot="1">
      <c r="B105" s="34" t="s">
        <v>591</v>
      </c>
      <c r="C105" s="81" t="s">
        <v>348</v>
      </c>
      <c r="D105" s="81" t="s">
        <v>1</v>
      </c>
      <c r="E105" s="81" t="s">
        <v>2</v>
      </c>
      <c r="F105" s="37" t="s">
        <v>3</v>
      </c>
    </row>
    <row r="106" spans="2:6" ht="25.5">
      <c r="B106" s="96" t="s">
        <v>612</v>
      </c>
      <c r="C106" s="31" t="s">
        <v>487</v>
      </c>
      <c r="D106" s="31" t="s">
        <v>488</v>
      </c>
      <c r="E106" s="12"/>
      <c r="F106" s="85"/>
    </row>
    <row r="107" spans="2:6" ht="26.25" thickBot="1">
      <c r="B107" s="98"/>
      <c r="C107" s="26" t="s">
        <v>489</v>
      </c>
      <c r="D107" s="26" t="s">
        <v>490</v>
      </c>
      <c r="E107" s="12"/>
      <c r="F107" s="30"/>
    </row>
    <row r="108" spans="2:6" ht="15" customHeight="1" thickBot="1">
      <c r="B108" s="112" t="s">
        <v>648</v>
      </c>
      <c r="C108" s="113"/>
      <c r="D108" s="107"/>
      <c r="E108" s="37">
        <f>SUM(E106:E107)</f>
        <v>0</v>
      </c>
      <c r="F108" s="19"/>
    </row>
    <row r="109" spans="1:6" ht="12.75">
      <c r="A109" s="19"/>
      <c r="B109" s="19"/>
      <c r="C109" s="19"/>
      <c r="D109" s="27"/>
      <c r="E109" s="19"/>
      <c r="F109" s="19"/>
    </row>
    <row r="110" spans="1:6" ht="13.5" thickBot="1">
      <c r="A110" s="19"/>
      <c r="B110" s="19"/>
      <c r="C110" s="19"/>
      <c r="D110" s="19"/>
      <c r="E110" s="19"/>
      <c r="F110" s="19"/>
    </row>
    <row r="111" spans="2:6" ht="18" customHeight="1" thickBot="1">
      <c r="B111" s="34" t="s">
        <v>591</v>
      </c>
      <c r="C111" s="81" t="s">
        <v>348</v>
      </c>
      <c r="D111" s="81" t="s">
        <v>1</v>
      </c>
      <c r="E111" s="81" t="s">
        <v>2</v>
      </c>
      <c r="F111" s="37" t="s">
        <v>3</v>
      </c>
    </row>
    <row r="112" spans="2:6" ht="15" customHeight="1">
      <c r="B112" s="96" t="s">
        <v>614</v>
      </c>
      <c r="C112" s="122" t="s">
        <v>613</v>
      </c>
      <c r="D112" s="31" t="s">
        <v>491</v>
      </c>
      <c r="E112" s="12"/>
      <c r="F112" s="85"/>
    </row>
    <row r="113" spans="2:6" ht="25.5">
      <c r="B113" s="97"/>
      <c r="C113" s="115"/>
      <c r="D113" s="24" t="s">
        <v>492</v>
      </c>
      <c r="E113" s="12"/>
      <c r="F113" s="29"/>
    </row>
    <row r="114" spans="2:6" ht="38.25">
      <c r="B114" s="97"/>
      <c r="C114" s="115"/>
      <c r="D114" s="24" t="s">
        <v>493</v>
      </c>
      <c r="E114" s="12"/>
      <c r="F114" s="29"/>
    </row>
    <row r="115" spans="2:6" ht="14.25">
      <c r="B115" s="97"/>
      <c r="C115" s="115"/>
      <c r="D115" s="24" t="s">
        <v>494</v>
      </c>
      <c r="E115" s="12"/>
      <c r="F115" s="29"/>
    </row>
    <row r="116" spans="2:6" ht="25.5">
      <c r="B116" s="97"/>
      <c r="C116" s="115"/>
      <c r="D116" s="24" t="s">
        <v>495</v>
      </c>
      <c r="E116" s="12"/>
      <c r="F116" s="29"/>
    </row>
    <row r="117" spans="2:6" ht="25.5">
      <c r="B117" s="97"/>
      <c r="C117" s="115"/>
      <c r="D117" s="24" t="s">
        <v>496</v>
      </c>
      <c r="E117" s="12"/>
      <c r="F117" s="29"/>
    </row>
    <row r="118" spans="2:6" ht="25.5">
      <c r="B118" s="97"/>
      <c r="C118" s="116"/>
      <c r="D118" s="24" t="s">
        <v>497</v>
      </c>
      <c r="E118" s="12"/>
      <c r="F118" s="29"/>
    </row>
    <row r="119" spans="2:6" ht="15" customHeight="1">
      <c r="B119" s="97"/>
      <c r="C119" s="114" t="s">
        <v>615</v>
      </c>
      <c r="D119" s="24" t="s">
        <v>498</v>
      </c>
      <c r="E119" s="12"/>
      <c r="F119" s="29"/>
    </row>
    <row r="120" spans="2:6" ht="14.25">
      <c r="B120" s="97"/>
      <c r="C120" s="115"/>
      <c r="D120" s="24" t="s">
        <v>499</v>
      </c>
      <c r="E120" s="12"/>
      <c r="F120" s="29"/>
    </row>
    <row r="121" spans="2:6" ht="38.25">
      <c r="B121" s="97"/>
      <c r="C121" s="115"/>
      <c r="D121" s="24" t="s">
        <v>500</v>
      </c>
      <c r="E121" s="12"/>
      <c r="F121" s="29"/>
    </row>
    <row r="122" spans="2:6" ht="25.5">
      <c r="B122" s="97"/>
      <c r="C122" s="115"/>
      <c r="D122" s="24" t="s">
        <v>501</v>
      </c>
      <c r="E122" s="12"/>
      <c r="F122" s="29"/>
    </row>
    <row r="123" spans="2:6" ht="25.5">
      <c r="B123" s="97"/>
      <c r="C123" s="115"/>
      <c r="D123" s="24" t="s">
        <v>502</v>
      </c>
      <c r="E123" s="12"/>
      <c r="F123" s="29"/>
    </row>
    <row r="124" spans="2:6" ht="25.5">
      <c r="B124" s="97"/>
      <c r="C124" s="115"/>
      <c r="D124" s="24" t="s">
        <v>503</v>
      </c>
      <c r="E124" s="12"/>
      <c r="F124" s="29"/>
    </row>
    <row r="125" spans="2:6" ht="38.25">
      <c r="B125" s="97"/>
      <c r="C125" s="115"/>
      <c r="D125" s="24" t="s">
        <v>504</v>
      </c>
      <c r="E125" s="12"/>
      <c r="F125" s="29"/>
    </row>
    <row r="126" spans="2:6" ht="25.5">
      <c r="B126" s="97"/>
      <c r="C126" s="115"/>
      <c r="D126" s="24" t="s">
        <v>505</v>
      </c>
      <c r="E126" s="12"/>
      <c r="F126" s="29"/>
    </row>
    <row r="127" spans="2:6" ht="25.5">
      <c r="B127" s="97"/>
      <c r="C127" s="115"/>
      <c r="D127" s="24" t="s">
        <v>506</v>
      </c>
      <c r="E127" s="12"/>
      <c r="F127" s="29"/>
    </row>
    <row r="128" spans="2:6" ht="25.5">
      <c r="B128" s="97"/>
      <c r="C128" s="115"/>
      <c r="D128" s="24" t="s">
        <v>507</v>
      </c>
      <c r="E128" s="12"/>
      <c r="F128" s="29"/>
    </row>
    <row r="129" spans="2:6" ht="14.25">
      <c r="B129" s="97"/>
      <c r="C129" s="115"/>
      <c r="D129" s="24" t="s">
        <v>508</v>
      </c>
      <c r="E129" s="12"/>
      <c r="F129" s="29"/>
    </row>
    <row r="130" spans="2:6" ht="14.25">
      <c r="B130" s="97"/>
      <c r="C130" s="115"/>
      <c r="D130" s="24" t="s">
        <v>491</v>
      </c>
      <c r="E130" s="12"/>
      <c r="F130" s="29"/>
    </row>
    <row r="131" spans="2:6" ht="25.5">
      <c r="B131" s="97"/>
      <c r="C131" s="115"/>
      <c r="D131" s="24" t="s">
        <v>509</v>
      </c>
      <c r="E131" s="12"/>
      <c r="F131" s="29"/>
    </row>
    <row r="132" spans="2:6" ht="38.25">
      <c r="B132" s="97"/>
      <c r="C132" s="115"/>
      <c r="D132" s="24" t="s">
        <v>510</v>
      </c>
      <c r="E132" s="12"/>
      <c r="F132" s="29"/>
    </row>
    <row r="133" spans="2:6" ht="14.25">
      <c r="B133" s="97"/>
      <c r="C133" s="115"/>
      <c r="D133" s="24" t="s">
        <v>511</v>
      </c>
      <c r="E133" s="12"/>
      <c r="F133" s="29"/>
    </row>
    <row r="134" spans="2:6" ht="38.25">
      <c r="B134" s="97"/>
      <c r="C134" s="115"/>
      <c r="D134" s="24" t="s">
        <v>512</v>
      </c>
      <c r="E134" s="12"/>
      <c r="F134" s="29"/>
    </row>
    <row r="135" spans="2:6" ht="25.5">
      <c r="B135" s="97"/>
      <c r="C135" s="115"/>
      <c r="D135" s="24" t="s">
        <v>513</v>
      </c>
      <c r="E135" s="12"/>
      <c r="F135" s="29"/>
    </row>
    <row r="136" spans="2:6" ht="38.25">
      <c r="B136" s="97"/>
      <c r="C136" s="116"/>
      <c r="D136" s="24" t="s">
        <v>514</v>
      </c>
      <c r="E136" s="12"/>
      <c r="F136" s="29"/>
    </row>
    <row r="137" spans="2:6" ht="25.5">
      <c r="B137" s="97"/>
      <c r="C137" s="114" t="s">
        <v>616</v>
      </c>
      <c r="D137" s="24" t="s">
        <v>515</v>
      </c>
      <c r="E137" s="12"/>
      <c r="F137" s="29"/>
    </row>
    <row r="138" spans="2:6" ht="25.5">
      <c r="B138" s="97"/>
      <c r="C138" s="115"/>
      <c r="D138" s="24" t="s">
        <v>516</v>
      </c>
      <c r="E138" s="12"/>
      <c r="F138" s="29"/>
    </row>
    <row r="139" spans="2:6" ht="14.25">
      <c r="B139" s="97"/>
      <c r="C139" s="116"/>
      <c r="D139" s="24" t="s">
        <v>517</v>
      </c>
      <c r="E139" s="12"/>
      <c r="F139" s="29"/>
    </row>
    <row r="140" spans="2:6" ht="15" customHeight="1">
      <c r="B140" s="97"/>
      <c r="C140" s="114" t="s">
        <v>617</v>
      </c>
      <c r="D140" s="24" t="s">
        <v>518</v>
      </c>
      <c r="E140" s="12"/>
      <c r="F140" s="29"/>
    </row>
    <row r="141" spans="2:6" ht="38.25">
      <c r="B141" s="97"/>
      <c r="C141" s="115"/>
      <c r="D141" s="24" t="s">
        <v>519</v>
      </c>
      <c r="E141" s="12"/>
      <c r="F141" s="29"/>
    </row>
    <row r="142" spans="2:6" ht="14.25">
      <c r="B142" s="97"/>
      <c r="C142" s="115"/>
      <c r="D142" s="24" t="s">
        <v>520</v>
      </c>
      <c r="E142" s="12"/>
      <c r="F142" s="29"/>
    </row>
    <row r="143" spans="2:6" ht="25.5">
      <c r="B143" s="97"/>
      <c r="C143" s="115"/>
      <c r="D143" s="24" t="s">
        <v>521</v>
      </c>
      <c r="E143" s="12"/>
      <c r="F143" s="29"/>
    </row>
    <row r="144" spans="2:6" ht="25.5">
      <c r="B144" s="97"/>
      <c r="C144" s="115"/>
      <c r="D144" s="24" t="s">
        <v>522</v>
      </c>
      <c r="E144" s="12"/>
      <c r="F144" s="29"/>
    </row>
    <row r="145" spans="2:6" ht="38.25">
      <c r="B145" s="97"/>
      <c r="C145" s="116"/>
      <c r="D145" s="24" t="s">
        <v>523</v>
      </c>
      <c r="E145" s="12"/>
      <c r="F145" s="29"/>
    </row>
    <row r="146" spans="2:6" ht="25.5">
      <c r="B146" s="97"/>
      <c r="C146" s="114" t="s">
        <v>618</v>
      </c>
      <c r="D146" s="24" t="s">
        <v>524</v>
      </c>
      <c r="E146" s="12"/>
      <c r="F146" s="29"/>
    </row>
    <row r="147" spans="2:6" ht="25.5">
      <c r="B147" s="97"/>
      <c r="C147" s="115"/>
      <c r="D147" s="24" t="s">
        <v>525</v>
      </c>
      <c r="E147" s="12"/>
      <c r="F147" s="29"/>
    </row>
    <row r="148" spans="2:6" ht="14.25">
      <c r="B148" s="97"/>
      <c r="C148" s="115"/>
      <c r="D148" s="24" t="s">
        <v>526</v>
      </c>
      <c r="E148" s="12"/>
      <c r="F148" s="29"/>
    </row>
    <row r="149" spans="2:6" ht="38.25">
      <c r="B149" s="97"/>
      <c r="C149" s="115"/>
      <c r="D149" s="24" t="s">
        <v>527</v>
      </c>
      <c r="E149" s="12"/>
      <c r="F149" s="29"/>
    </row>
    <row r="150" spans="2:6" ht="38.25">
      <c r="B150" s="97"/>
      <c r="C150" s="116"/>
      <c r="D150" s="24" t="s">
        <v>523</v>
      </c>
      <c r="E150" s="12"/>
      <c r="F150" s="29"/>
    </row>
    <row r="151" spans="2:6" ht="39" thickBot="1">
      <c r="B151" s="98"/>
      <c r="C151" s="26" t="s">
        <v>619</v>
      </c>
      <c r="D151" s="26" t="s">
        <v>528</v>
      </c>
      <c r="E151" s="12"/>
      <c r="F151" s="30"/>
    </row>
    <row r="152" spans="2:6" ht="15.75" customHeight="1" thickBot="1">
      <c r="B152" s="101" t="s">
        <v>649</v>
      </c>
      <c r="C152" s="102"/>
      <c r="D152" s="71"/>
      <c r="E152" s="67">
        <f>SUM(E112:E151)</f>
        <v>0</v>
      </c>
      <c r="F152" s="83"/>
    </row>
    <row r="153" spans="1:6" ht="12.75">
      <c r="A153" s="19"/>
      <c r="B153" s="27"/>
      <c r="C153" s="27"/>
      <c r="D153" s="27"/>
      <c r="E153" s="27"/>
      <c r="F153" s="19"/>
    </row>
    <row r="154" spans="1:6" ht="13.5" thickBot="1">
      <c r="A154" s="19"/>
      <c r="B154" s="19"/>
      <c r="C154" s="19"/>
      <c r="D154" s="19"/>
      <c r="E154" s="84"/>
      <c r="F154" s="19"/>
    </row>
    <row r="155" spans="2:6" ht="18" customHeight="1" thickBot="1">
      <c r="B155" s="34" t="s">
        <v>591</v>
      </c>
      <c r="C155" s="81" t="s">
        <v>348</v>
      </c>
      <c r="D155" s="81" t="s">
        <v>1</v>
      </c>
      <c r="E155" s="81" t="s">
        <v>2</v>
      </c>
      <c r="F155" s="37" t="s">
        <v>3</v>
      </c>
    </row>
    <row r="156" spans="2:6" ht="45.75" customHeight="1">
      <c r="B156" s="96" t="s">
        <v>624</v>
      </c>
      <c r="C156" s="122" t="s">
        <v>620</v>
      </c>
      <c r="D156" s="31" t="s">
        <v>529</v>
      </c>
      <c r="E156" s="12"/>
      <c r="F156" s="85"/>
    </row>
    <row r="157" spans="2:6" ht="25.5">
      <c r="B157" s="97"/>
      <c r="C157" s="115"/>
      <c r="D157" s="24" t="s">
        <v>530</v>
      </c>
      <c r="E157" s="12"/>
      <c r="F157" s="29"/>
    </row>
    <row r="158" spans="2:6" ht="51">
      <c r="B158" s="97"/>
      <c r="C158" s="115"/>
      <c r="D158" s="24" t="s">
        <v>531</v>
      </c>
      <c r="E158" s="12"/>
      <c r="F158" s="29"/>
    </row>
    <row r="159" spans="2:6" ht="14.25">
      <c r="B159" s="97"/>
      <c r="C159" s="115"/>
      <c r="D159" s="24" t="s">
        <v>532</v>
      </c>
      <c r="E159" s="12"/>
      <c r="F159" s="29"/>
    </row>
    <row r="160" spans="2:6" ht="14.25">
      <c r="B160" s="97"/>
      <c r="C160" s="115"/>
      <c r="D160" s="24" t="s">
        <v>533</v>
      </c>
      <c r="E160" s="12"/>
      <c r="F160" s="29"/>
    </row>
    <row r="161" spans="2:6" ht="14.25">
      <c r="B161" s="97"/>
      <c r="C161" s="115"/>
      <c r="D161" s="24" t="s">
        <v>534</v>
      </c>
      <c r="E161" s="12"/>
      <c r="F161" s="29"/>
    </row>
    <row r="162" spans="2:6" ht="14.25">
      <c r="B162" s="97"/>
      <c r="C162" s="115"/>
      <c r="D162" s="24" t="s">
        <v>535</v>
      </c>
      <c r="E162" s="12"/>
      <c r="F162" s="29"/>
    </row>
    <row r="163" spans="2:6" ht="25.5">
      <c r="B163" s="97"/>
      <c r="C163" s="115"/>
      <c r="D163" s="24" t="s">
        <v>536</v>
      </c>
      <c r="E163" s="12"/>
      <c r="F163" s="29"/>
    </row>
    <row r="164" spans="2:6" ht="14.25">
      <c r="B164" s="97"/>
      <c r="C164" s="115"/>
      <c r="D164" s="24" t="s">
        <v>537</v>
      </c>
      <c r="E164" s="12"/>
      <c r="F164" s="29"/>
    </row>
    <row r="165" spans="2:6" ht="14.25">
      <c r="B165" s="97"/>
      <c r="C165" s="116"/>
      <c r="D165" s="24" t="s">
        <v>538</v>
      </c>
      <c r="E165" s="12"/>
      <c r="F165" s="29"/>
    </row>
    <row r="166" spans="2:6" ht="31.5" customHeight="1">
      <c r="B166" s="97"/>
      <c r="C166" s="114" t="s">
        <v>621</v>
      </c>
      <c r="D166" s="24" t="s">
        <v>539</v>
      </c>
      <c r="E166" s="12"/>
      <c r="F166" s="29"/>
    </row>
    <row r="167" spans="2:6" ht="63.75">
      <c r="B167" s="97"/>
      <c r="C167" s="115"/>
      <c r="D167" s="24" t="s">
        <v>540</v>
      </c>
      <c r="E167" s="12"/>
      <c r="F167" s="29"/>
    </row>
    <row r="168" spans="2:6" ht="25.5">
      <c r="B168" s="97"/>
      <c r="C168" s="115"/>
      <c r="D168" s="24" t="s">
        <v>541</v>
      </c>
      <c r="E168" s="12"/>
      <c r="F168" s="29"/>
    </row>
    <row r="169" spans="2:6" ht="14.25">
      <c r="B169" s="97"/>
      <c r="C169" s="115"/>
      <c r="D169" s="24" t="s">
        <v>542</v>
      </c>
      <c r="E169" s="12"/>
      <c r="F169" s="29"/>
    </row>
    <row r="170" spans="2:6" ht="31.5" customHeight="1">
      <c r="B170" s="97"/>
      <c r="C170" s="115"/>
      <c r="D170" s="24" t="s">
        <v>543</v>
      </c>
      <c r="E170" s="12"/>
      <c r="F170" s="29"/>
    </row>
    <row r="171" spans="2:6" ht="25.5">
      <c r="B171" s="97"/>
      <c r="C171" s="115"/>
      <c r="D171" s="24" t="s">
        <v>544</v>
      </c>
      <c r="E171" s="12"/>
      <c r="F171" s="29"/>
    </row>
    <row r="172" spans="2:6" ht="25.5">
      <c r="B172" s="97"/>
      <c r="C172" s="115"/>
      <c r="D172" s="24" t="s">
        <v>545</v>
      </c>
      <c r="E172" s="12"/>
      <c r="F172" s="29"/>
    </row>
    <row r="173" spans="2:6" ht="14.25">
      <c r="B173" s="97"/>
      <c r="C173" s="115"/>
      <c r="D173" s="24" t="s">
        <v>546</v>
      </c>
      <c r="E173" s="12"/>
      <c r="F173" s="29"/>
    </row>
    <row r="174" spans="2:6" ht="14.25">
      <c r="B174" s="97"/>
      <c r="C174" s="115"/>
      <c r="D174" s="24" t="s">
        <v>547</v>
      </c>
      <c r="E174" s="12"/>
      <c r="F174" s="29"/>
    </row>
    <row r="175" spans="2:6" ht="25.5">
      <c r="B175" s="97"/>
      <c r="C175" s="115"/>
      <c r="D175" s="24" t="s">
        <v>548</v>
      </c>
      <c r="E175" s="12"/>
      <c r="F175" s="29"/>
    </row>
    <row r="176" spans="2:6" ht="14.25">
      <c r="B176" s="97"/>
      <c r="C176" s="116"/>
      <c r="D176" s="24" t="s">
        <v>511</v>
      </c>
      <c r="E176" s="12"/>
      <c r="F176" s="29"/>
    </row>
    <row r="177" spans="2:6" ht="25.5">
      <c r="B177" s="97"/>
      <c r="C177" s="114" t="s">
        <v>622</v>
      </c>
      <c r="D177" s="24" t="s">
        <v>549</v>
      </c>
      <c r="E177" s="12"/>
      <c r="F177" s="29"/>
    </row>
    <row r="178" spans="2:6" ht="14.25">
      <c r="B178" s="97"/>
      <c r="C178" s="115"/>
      <c r="D178" s="24" t="s">
        <v>550</v>
      </c>
      <c r="E178" s="12"/>
      <c r="F178" s="29"/>
    </row>
    <row r="179" spans="2:6" ht="14.25">
      <c r="B179" s="97"/>
      <c r="C179" s="116"/>
      <c r="D179" s="24" t="s">
        <v>551</v>
      </c>
      <c r="E179" s="12"/>
      <c r="F179" s="29"/>
    </row>
    <row r="180" spans="2:6" ht="38.25">
      <c r="B180" s="97"/>
      <c r="C180" s="114" t="s">
        <v>623</v>
      </c>
      <c r="D180" s="24" t="s">
        <v>552</v>
      </c>
      <c r="E180" s="12"/>
      <c r="F180" s="29"/>
    </row>
    <row r="181" spans="2:6" ht="38.25">
      <c r="B181" s="97"/>
      <c r="C181" s="115"/>
      <c r="D181" s="24" t="s">
        <v>553</v>
      </c>
      <c r="E181" s="12"/>
      <c r="F181" s="29"/>
    </row>
    <row r="182" spans="2:6" ht="51">
      <c r="B182" s="97"/>
      <c r="C182" s="115"/>
      <c r="D182" s="24" t="s">
        <v>554</v>
      </c>
      <c r="E182" s="12"/>
      <c r="F182" s="29"/>
    </row>
    <row r="183" spans="2:6" ht="38.25">
      <c r="B183" s="97"/>
      <c r="C183" s="115"/>
      <c r="D183" s="24" t="s">
        <v>555</v>
      </c>
      <c r="E183" s="12"/>
      <c r="F183" s="29"/>
    </row>
    <row r="184" spans="2:6" ht="25.5">
      <c r="B184" s="97"/>
      <c r="C184" s="115"/>
      <c r="D184" s="24" t="s">
        <v>556</v>
      </c>
      <c r="E184" s="12"/>
      <c r="F184" s="29"/>
    </row>
    <row r="185" spans="2:6" ht="15" thickBot="1">
      <c r="B185" s="98"/>
      <c r="C185" s="119"/>
      <c r="D185" s="26" t="s">
        <v>557</v>
      </c>
      <c r="E185" s="12"/>
      <c r="F185" s="30"/>
    </row>
    <row r="186" spans="2:6" ht="16.5" customHeight="1" thickBot="1">
      <c r="B186" s="101" t="s">
        <v>650</v>
      </c>
      <c r="C186" s="102"/>
      <c r="D186" s="71"/>
      <c r="E186" s="67">
        <f>SUM(E156:E185)</f>
        <v>0</v>
      </c>
      <c r="F186" s="83"/>
    </row>
    <row r="187" spans="1:7" ht="12.75">
      <c r="A187" s="19"/>
      <c r="B187" s="27"/>
      <c r="C187" s="27"/>
      <c r="D187" s="27"/>
      <c r="E187" s="27"/>
      <c r="F187" s="19"/>
      <c r="G187" s="19"/>
    </row>
    <row r="188" spans="1:7" ht="13.5" thickBot="1">
      <c r="A188" s="19"/>
      <c r="B188" s="19"/>
      <c r="C188" s="19"/>
      <c r="D188" s="19"/>
      <c r="E188" s="19"/>
      <c r="F188" s="19"/>
      <c r="G188" s="19"/>
    </row>
    <row r="189" spans="2:7" ht="16.5" customHeight="1" thickBot="1">
      <c r="B189" s="35" t="s">
        <v>651</v>
      </c>
      <c r="C189" s="36"/>
      <c r="D189" s="103"/>
      <c r="E189" s="28">
        <f>SUM(E12,E21,E29,E45,E54,E61,E67,E76,E86,E95,E102,E108,E152,E186)</f>
        <v>0</v>
      </c>
      <c r="F189" s="19"/>
      <c r="G189" s="19"/>
    </row>
    <row r="190" ht="12.75">
      <c r="F190" s="19"/>
    </row>
  </sheetData>
  <sheetProtection sheet="1" objects="1" scenarios="1"/>
  <mergeCells count="39">
    <mergeCell ref="B2:F2"/>
    <mergeCell ref="B152:D152"/>
    <mergeCell ref="B156:B185"/>
    <mergeCell ref="C156:C165"/>
    <mergeCell ref="C166:C176"/>
    <mergeCell ref="C177:C179"/>
    <mergeCell ref="C180:C185"/>
    <mergeCell ref="C112:C118"/>
    <mergeCell ref="B112:B151"/>
    <mergeCell ref="C119:C136"/>
    <mergeCell ref="C137:C139"/>
    <mergeCell ref="C140:C145"/>
    <mergeCell ref="C146:C150"/>
    <mergeCell ref="B99:B101"/>
    <mergeCell ref="B102:D102"/>
    <mergeCell ref="B106:B107"/>
    <mergeCell ref="B108:D108"/>
    <mergeCell ref="B80:B85"/>
    <mergeCell ref="B86:D86"/>
    <mergeCell ref="B90:B94"/>
    <mergeCell ref="B95:D95"/>
    <mergeCell ref="B65:B66"/>
    <mergeCell ref="B67:D67"/>
    <mergeCell ref="B71:B75"/>
    <mergeCell ref="B76:D76"/>
    <mergeCell ref="B49:B53"/>
    <mergeCell ref="B54:D54"/>
    <mergeCell ref="B58:B60"/>
    <mergeCell ref="B61:D61"/>
    <mergeCell ref="B186:D186"/>
    <mergeCell ref="B189:D189"/>
    <mergeCell ref="B5:B11"/>
    <mergeCell ref="B12:D12"/>
    <mergeCell ref="B16:B20"/>
    <mergeCell ref="B21:D21"/>
    <mergeCell ref="B29:D29"/>
    <mergeCell ref="B25:B28"/>
    <mergeCell ref="B33:B44"/>
    <mergeCell ref="B45:D45"/>
  </mergeCells>
  <dataValidations count="1">
    <dataValidation type="whole" allowBlank="1" showErrorMessage="1" promptTitle="PONTUAÇÃO" errorTitle="VALOR NÃO PERMITIDO" error="O VALOR INSERIDO NÃO É VALIDO!" sqref="E49:E53 E156:E185 E112:E151 E106:E107 E99:E101 E90:E94 E80:E85 E65:E66 E58:E60 E5:E11 E16:E20 E25:E28 E33:E44 E71:E75">
      <formula1>0</formula1>
      <formula2>3</formula2>
    </dataValidation>
  </dataValidation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9" customWidth="1"/>
    <col min="2" max="2" width="10.7109375" style="19" bestFit="1" customWidth="1"/>
    <col min="3" max="3" width="49.8515625" style="19" customWidth="1"/>
    <col min="4" max="4" width="14.7109375" style="19" bestFit="1" customWidth="1"/>
    <col min="5" max="5" width="76.28125" style="19" customWidth="1"/>
    <col min="6" max="16384" width="9.140625" style="19" customWidth="1"/>
  </cols>
  <sheetData>
    <row r="1" ht="13.5" thickBot="1"/>
    <row r="2" spans="2:6" ht="18" customHeight="1">
      <c r="B2" s="123" t="s">
        <v>586</v>
      </c>
      <c r="C2" s="124"/>
      <c r="D2" s="124"/>
      <c r="E2" s="124"/>
      <c r="F2" s="50"/>
    </row>
    <row r="3" ht="18" customHeight="1" thickBot="1"/>
    <row r="4" spans="2:5" ht="15.75" customHeight="1">
      <c r="B4" s="20" t="s">
        <v>348</v>
      </c>
      <c r="C4" s="21" t="s">
        <v>1</v>
      </c>
      <c r="D4" s="21" t="s">
        <v>2</v>
      </c>
      <c r="E4" s="22" t="s">
        <v>3</v>
      </c>
    </row>
    <row r="5" spans="2:5" ht="38.25">
      <c r="B5" s="23" t="s">
        <v>558</v>
      </c>
      <c r="C5" s="24" t="s">
        <v>559</v>
      </c>
      <c r="D5" s="12"/>
      <c r="E5" s="29"/>
    </row>
    <row r="6" spans="2:5" ht="25.5">
      <c r="B6" s="23" t="s">
        <v>560</v>
      </c>
      <c r="C6" s="24" t="s">
        <v>561</v>
      </c>
      <c r="D6" s="12"/>
      <c r="E6" s="29"/>
    </row>
    <row r="7" spans="2:5" ht="38.25">
      <c r="B7" s="23" t="s">
        <v>562</v>
      </c>
      <c r="C7" s="24" t="s">
        <v>563</v>
      </c>
      <c r="D7" s="12"/>
      <c r="E7" s="29"/>
    </row>
    <row r="8" spans="2:5" ht="25.5">
      <c r="B8" s="23" t="s">
        <v>564</v>
      </c>
      <c r="C8" s="24" t="s">
        <v>565</v>
      </c>
      <c r="D8" s="12"/>
      <c r="E8" s="29"/>
    </row>
    <row r="9" spans="2:5" ht="25.5">
      <c r="B9" s="23" t="s">
        <v>566</v>
      </c>
      <c r="C9" s="24" t="s">
        <v>567</v>
      </c>
      <c r="D9" s="12"/>
      <c r="E9" s="29"/>
    </row>
    <row r="10" spans="2:5" ht="51">
      <c r="B10" s="23" t="s">
        <v>568</v>
      </c>
      <c r="C10" s="24" t="s">
        <v>569</v>
      </c>
      <c r="D10" s="12"/>
      <c r="E10" s="29"/>
    </row>
    <row r="11" spans="2:5" ht="51">
      <c r="B11" s="23" t="s">
        <v>570</v>
      </c>
      <c r="C11" s="24" t="s">
        <v>571</v>
      </c>
      <c r="D11" s="12"/>
      <c r="E11" s="29"/>
    </row>
    <row r="12" spans="2:5" ht="38.25">
      <c r="B12" s="23" t="s">
        <v>572</v>
      </c>
      <c r="C12" s="24" t="s">
        <v>573</v>
      </c>
      <c r="D12" s="12"/>
      <c r="E12" s="29"/>
    </row>
    <row r="13" spans="2:5" ht="38.25">
      <c r="B13" s="23" t="s">
        <v>574</v>
      </c>
      <c r="C13" s="24" t="s">
        <v>575</v>
      </c>
      <c r="D13" s="12"/>
      <c r="E13" s="29"/>
    </row>
    <row r="14" spans="2:5" ht="38.25">
      <c r="B14" s="23" t="s">
        <v>576</v>
      </c>
      <c r="C14" s="24" t="s">
        <v>577</v>
      </c>
      <c r="D14" s="12"/>
      <c r="E14" s="29"/>
    </row>
    <row r="15" spans="2:5" ht="38.25">
      <c r="B15" s="23" t="s">
        <v>578</v>
      </c>
      <c r="C15" s="24" t="s">
        <v>579</v>
      </c>
      <c r="D15" s="12"/>
      <c r="E15" s="29"/>
    </row>
    <row r="16" spans="2:5" ht="38.25">
      <c r="B16" s="23" t="s">
        <v>580</v>
      </c>
      <c r="C16" s="24" t="s">
        <v>581</v>
      </c>
      <c r="D16" s="12"/>
      <c r="E16" s="29"/>
    </row>
    <row r="17" spans="2:5" ht="38.25">
      <c r="B17" s="23" t="s">
        <v>582</v>
      </c>
      <c r="C17" s="24" t="s">
        <v>583</v>
      </c>
      <c r="D17" s="12"/>
      <c r="E17" s="29"/>
    </row>
    <row r="18" spans="2:5" ht="39" thickBot="1">
      <c r="B18" s="25" t="s">
        <v>584</v>
      </c>
      <c r="C18" s="26" t="s">
        <v>585</v>
      </c>
      <c r="D18" s="12"/>
      <c r="E18" s="30"/>
    </row>
    <row r="19" spans="2:5" ht="13.5" thickBot="1">
      <c r="B19" s="27"/>
      <c r="D19" s="27"/>
      <c r="E19" s="27"/>
    </row>
    <row r="20" spans="2:4" ht="15.75" customHeight="1" thickBot="1">
      <c r="B20" s="35" t="s">
        <v>652</v>
      </c>
      <c r="C20" s="103"/>
      <c r="D20" s="28">
        <f>SUM(D5:D18)</f>
        <v>0</v>
      </c>
    </row>
  </sheetData>
  <sheetProtection sheet="1" objects="1" scenarios="1"/>
  <mergeCells count="2">
    <mergeCell ref="B2:E2"/>
    <mergeCell ref="B20:C20"/>
  </mergeCells>
  <dataValidations count="1">
    <dataValidation type="whole" allowBlank="1" showErrorMessage="1" promptTitle="PONTUAÇÃO" errorTitle="VALOR NÃO PERMITIDO" error="O VALOR INSERIDO NÃO É VALIDO!" sqref="D5:D19">
      <formula1>0</formula1>
      <formula2>3</formula2>
    </dataValidation>
  </dataValidation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97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19" customWidth="1"/>
    <col min="2" max="2" width="14.8515625" style="19" customWidth="1"/>
    <col min="3" max="3" width="16.140625" style="19" customWidth="1"/>
    <col min="4" max="4" width="105.8515625" style="19" customWidth="1"/>
    <col min="5" max="16384" width="9.140625" style="19" customWidth="1"/>
  </cols>
  <sheetData>
    <row r="2" ht="13.5" thickBot="1"/>
    <row r="3" spans="2:5" ht="32.25" customHeight="1">
      <c r="B3" s="123" t="s">
        <v>725</v>
      </c>
      <c r="C3" s="124"/>
      <c r="D3" s="124"/>
      <c r="E3" s="50"/>
    </row>
    <row r="5" ht="15" customHeight="1" thickBot="1"/>
    <row r="6" spans="3:4" ht="39.75" customHeight="1" thickBot="1">
      <c r="C6" s="41" t="s">
        <v>2</v>
      </c>
      <c r="D6" s="40" t="s">
        <v>709</v>
      </c>
    </row>
    <row r="7" spans="3:4" ht="8.25" customHeight="1" thickBot="1">
      <c r="C7" s="49"/>
      <c r="D7" s="49"/>
    </row>
    <row r="8" spans="2:4" ht="39.75" customHeight="1">
      <c r="B8" s="43" t="s">
        <v>710</v>
      </c>
      <c r="C8" s="42">
        <f>ESTRUTURA!F328</f>
        <v>0</v>
      </c>
      <c r="D8" s="46" t="str">
        <f>IF(ESTRUTURA!F328&lt;=225,'ESTÁGIO ATUAL '!D80,IF(AND(ESTRUTURA!F328&gt;=226,ESTRUTURA!F328&lt;=450),'ESTÁGIO ATUAL '!D81,IF(AND(ESTRUTURA!F328&gt;=451,ESTRUTURA!F328&lt;=671),'ESTÁGIO ATUAL '!D82,'ESTÁGIO ATUAL '!D83)))</f>
        <v>ESTRUTURA INEXISTENTE</v>
      </c>
    </row>
    <row r="9" spans="2:4" ht="39.75" customHeight="1">
      <c r="B9" s="44" t="s">
        <v>711</v>
      </c>
      <c r="C9" s="38">
        <f>PROCESSOS!E189</f>
        <v>0</v>
      </c>
      <c r="D9" s="47" t="str">
        <f>IF(PROCESSOS!E189&lt;=95,'ESTÁGIO ATUAL '!D87,IF(AND(PROCESSOS!E189&gt;=96,PROCESSOS!E189&lt;=188),'ESTÁGIO ATUAL '!D88,IF(AND(PROCESSOS!E189&gt;=189,PROCESSOS!E189&lt;=281),'ESTÁGIO ATUAL '!D89,'ESTÁGIO ATUAL '!D90)))</f>
        <v>PROCESSOS NÃO IMPLANTADOS</v>
      </c>
    </row>
    <row r="10" spans="2:4" ht="39.75" customHeight="1" thickBot="1">
      <c r="B10" s="45" t="s">
        <v>712</v>
      </c>
      <c r="C10" s="39">
        <f>RESULTADOS!D20</f>
        <v>0</v>
      </c>
      <c r="D10" s="48" t="str">
        <f>IF(RESULTADOS!D20&lt;=10,'ESTÁGIO ATUAL '!D94,IF(AND(RESULTADOS!D20&gt;=11,RESULTADOS!D20&lt;=21),'ESTÁGIO ATUAL '!D95,IF(AND(RESULTADOS!D20&gt;=22,RESULTADOS!D20&lt;=32),'ESTÁGIO ATUAL '!D96,'ESTÁGIO ATUAL '!D97)))</f>
        <v>RESULTADOS MUITO ABAIXO DO ESPERADO</v>
      </c>
    </row>
    <row r="77" ht="12.75" hidden="1">
      <c r="C77" s="7" t="s">
        <v>676</v>
      </c>
    </row>
    <row r="78" spans="3:4" ht="12.75" hidden="1">
      <c r="C78" s="9" t="s">
        <v>677</v>
      </c>
      <c r="D78" s="8"/>
    </row>
    <row r="79" spans="3:4" ht="12.75" hidden="1">
      <c r="C79" s="6" t="s">
        <v>679</v>
      </c>
      <c r="D79" s="9" t="s">
        <v>678</v>
      </c>
    </row>
    <row r="80" spans="3:4" ht="12.75" hidden="1">
      <c r="C80" s="6" t="s">
        <v>681</v>
      </c>
      <c r="D80" s="9" t="s">
        <v>713</v>
      </c>
    </row>
    <row r="81" spans="3:4" ht="12.75" hidden="1">
      <c r="C81" s="6" t="s">
        <v>683</v>
      </c>
      <c r="D81" s="9" t="s">
        <v>714</v>
      </c>
    </row>
    <row r="82" spans="3:4" ht="12.75" hidden="1">
      <c r="C82" s="6" t="s">
        <v>700</v>
      </c>
      <c r="D82" s="9" t="s">
        <v>715</v>
      </c>
    </row>
    <row r="83" spans="3:4" ht="12.75" hidden="1">
      <c r="C83" s="1"/>
      <c r="D83" s="9" t="s">
        <v>716</v>
      </c>
    </row>
    <row r="84" spans="3:4" ht="12.75" hidden="1">
      <c r="C84" s="7" t="s">
        <v>686</v>
      </c>
      <c r="D84" s="1"/>
    </row>
    <row r="85" spans="3:4" ht="12.75" hidden="1">
      <c r="C85" s="9" t="s">
        <v>677</v>
      </c>
      <c r="D85" s="8"/>
    </row>
    <row r="86" spans="3:4" ht="12.75" hidden="1">
      <c r="C86" s="6" t="s">
        <v>687</v>
      </c>
      <c r="D86" s="9" t="s">
        <v>678</v>
      </c>
    </row>
    <row r="87" spans="3:4" ht="12.75" hidden="1">
      <c r="C87" s="6" t="s">
        <v>689</v>
      </c>
      <c r="D87" s="6" t="s">
        <v>717</v>
      </c>
    </row>
    <row r="88" spans="3:4" ht="12.75" hidden="1">
      <c r="C88" s="6" t="s">
        <v>691</v>
      </c>
      <c r="D88" s="6" t="s">
        <v>718</v>
      </c>
    </row>
    <row r="89" spans="3:4" ht="12.75" hidden="1">
      <c r="C89" s="6" t="s">
        <v>701</v>
      </c>
      <c r="D89" s="6" t="s">
        <v>719</v>
      </c>
    </row>
    <row r="90" spans="3:4" ht="12.75" hidden="1">
      <c r="C90" s="1"/>
      <c r="D90" s="6" t="s">
        <v>720</v>
      </c>
    </row>
    <row r="91" spans="3:4" ht="12.75" hidden="1">
      <c r="C91" s="7" t="s">
        <v>694</v>
      </c>
      <c r="D91" s="1"/>
    </row>
    <row r="92" spans="3:4" ht="12.75" hidden="1">
      <c r="C92" s="9" t="s">
        <v>677</v>
      </c>
      <c r="D92" s="8"/>
    </row>
    <row r="93" spans="3:4" ht="12.75" hidden="1">
      <c r="C93" s="6" t="s">
        <v>705</v>
      </c>
      <c r="D93" s="9" t="s">
        <v>678</v>
      </c>
    </row>
    <row r="94" spans="3:4" ht="12.75" hidden="1">
      <c r="C94" s="6" t="s">
        <v>706</v>
      </c>
      <c r="D94" s="6" t="s">
        <v>721</v>
      </c>
    </row>
    <row r="95" spans="3:4" ht="12.75" hidden="1">
      <c r="C95" s="6" t="s">
        <v>707</v>
      </c>
      <c r="D95" s="6" t="s">
        <v>722</v>
      </c>
    </row>
    <row r="96" spans="3:4" ht="12.75" hidden="1">
      <c r="C96" s="6" t="s">
        <v>708</v>
      </c>
      <c r="D96" s="6" t="s">
        <v>723</v>
      </c>
    </row>
    <row r="97" ht="12.75" hidden="1">
      <c r="D97" s="6" t="s">
        <v>724</v>
      </c>
    </row>
    <row r="98" ht="12.75" hidden="1"/>
    <row r="99" ht="12.75" hidden="1"/>
  </sheetData>
  <sheetProtection sheet="1" objects="1" scenarios="1"/>
  <mergeCells count="1">
    <mergeCell ref="B3:D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Paulo Sergio Ferreira</cp:lastModifiedBy>
  <dcterms:created xsi:type="dcterms:W3CDTF">1997-01-10T22:22:50Z</dcterms:created>
  <dcterms:modified xsi:type="dcterms:W3CDTF">2010-09-04T16:46:05Z</dcterms:modified>
  <cp:category/>
  <cp:version/>
  <cp:contentType/>
  <cp:contentStatus/>
</cp:coreProperties>
</file>